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<sst xmlns="http://schemas.openxmlformats.org/spreadsheetml/2006/main" count="813" uniqueCount="429">
  <si>
    <t>附件2：</t>
  </si>
  <si>
    <t>开封市2025年拟储备地块清单</t>
  </si>
  <si>
    <t>申报单位：开封市市本级</t>
  </si>
  <si>
    <t>序号</t>
  </si>
  <si>
    <t>申报      单位</t>
  </si>
  <si>
    <t>项目名称</t>
  </si>
  <si>
    <t>宗地位置</t>
  </si>
  <si>
    <t>拟供地   方式</t>
  </si>
  <si>
    <t>面积（亩）</t>
  </si>
  <si>
    <t>土地成本   （万元）</t>
  </si>
  <si>
    <t>备注</t>
  </si>
  <si>
    <t>一、居住用地</t>
  </si>
  <si>
    <t>示范区</t>
  </si>
  <si>
    <t>鼎立公司</t>
  </si>
  <si>
    <t>万盛路以北、夷山大街以西</t>
  </si>
  <si>
    <t>出让</t>
  </si>
  <si>
    <t>储备地</t>
  </si>
  <si>
    <t>复兴大道以南、职教路以北、附一大街以东</t>
  </si>
  <si>
    <t>永威</t>
  </si>
  <si>
    <t>一大街以西、复兴大道以北</t>
  </si>
  <si>
    <t>一大街以西、站前南路以南</t>
  </si>
  <si>
    <t>富利世</t>
  </si>
  <si>
    <t>四大街以东、东京大道以北</t>
  </si>
  <si>
    <t>收回北大闲置土地</t>
  </si>
  <si>
    <t>十六大街以东、十五大街以西、汉兴西路以北</t>
  </si>
  <si>
    <t>十五大街以东、汉兴西路以北</t>
  </si>
  <si>
    <t>晋安西路以南、十五大街以东</t>
  </si>
  <si>
    <t>收回恒大闲置土地2017－29</t>
  </si>
  <si>
    <t>运粮河片区规划三路以北、二十三大街以西2#地块</t>
  </si>
  <si>
    <t>收回恒大闲置土地2017-28</t>
  </si>
  <si>
    <t>运粮河片区规划四路以北、二十三大街以西2#地块</t>
  </si>
  <si>
    <t>收回恒大闲置土地2018-38</t>
  </si>
  <si>
    <t>运粮河片区二十三大街东侧、一号路北侧地块</t>
  </si>
  <si>
    <t>商住储备地</t>
  </si>
  <si>
    <t>八大街以西、金耀路以南</t>
  </si>
  <si>
    <t>九大街以东、金耀路以南</t>
  </si>
  <si>
    <t>原回龙庙安置房</t>
  </si>
  <si>
    <t>宋城路以南、一大街以西</t>
  </si>
  <si>
    <t>一大街以西、周天路以北</t>
  </si>
  <si>
    <t>中意湖周边商住储备地</t>
  </si>
  <si>
    <t>十大街街以东、安康路以北</t>
  </si>
  <si>
    <t>九大街以西、众意馨园以南</t>
  </si>
  <si>
    <t>十大街以东、规划路以北</t>
  </si>
  <si>
    <t>25中周边商住储备地</t>
  </si>
  <si>
    <t>十四大街以西、金耀路以南</t>
  </si>
  <si>
    <t>十四大街以西、安顺路以北</t>
  </si>
  <si>
    <t>十四大街以西、安顺路以南</t>
  </si>
  <si>
    <t>十四大街以西、安康路以北</t>
  </si>
  <si>
    <t>十一大街以西、东京大道以南</t>
  </si>
  <si>
    <t>十二大街以东、东京大道以南</t>
  </si>
  <si>
    <t>十一大街以西、金耀路以南</t>
  </si>
  <si>
    <t>十二大街以东、金耀路以南</t>
  </si>
  <si>
    <t>十三大街以西、安康路以北</t>
  </si>
  <si>
    <t>十四大街以东、安顺路以南</t>
  </si>
  <si>
    <t>科传学校对面</t>
  </si>
  <si>
    <t>十三大街以西、东京大道以南</t>
  </si>
  <si>
    <t>开封经开峻茂建设有限公司</t>
  </si>
  <si>
    <t>东京大道以南、六大街以西XQ0902-01</t>
  </si>
  <si>
    <t>拟收购存量用地</t>
  </si>
  <si>
    <t>开投地产置业有限责任公司</t>
  </si>
  <si>
    <t>二大街东侧、周天西路南侧XQ2701-03宗地</t>
  </si>
  <si>
    <t>开封惠诚建设开发有限公司</t>
  </si>
  <si>
    <t>十一大街以西、安康路以北</t>
  </si>
  <si>
    <t>惠民城中村改造开发建设</t>
  </si>
  <si>
    <t>六大街西侧、金耀路以北</t>
  </si>
  <si>
    <t>综建发运营管理</t>
  </si>
  <si>
    <t>十九大街以西，宋城路以北YLXN01-17</t>
  </si>
  <si>
    <t>经开数字文化投资</t>
  </si>
  <si>
    <t>开封新区东京大道以南、二大街东侧XQ1101-02地块</t>
  </si>
  <si>
    <t>惠诚建设开发</t>
  </si>
  <si>
    <t>十二大街以东、安康路以北</t>
  </si>
  <si>
    <t>开封融博置业有限公司</t>
  </si>
  <si>
    <t>开封新区十大街西侧、金耀路以南XQ0703-03</t>
  </si>
  <si>
    <t>开封城市运营投资集团有限公司</t>
  </si>
  <si>
    <t>运粮河西南片区十八大街以西、规划路北侧YLXN01-23宗地</t>
  </si>
  <si>
    <t>开封城运地产置业有限责任公司</t>
  </si>
  <si>
    <t>自贸区十大街西侧、晋安西路北侧ZM05D-06地块</t>
  </si>
  <si>
    <t>开封经开数建建设发展有限公司</t>
  </si>
  <si>
    <t>十大街东侧、金耀路北侧XQ0702-05</t>
  </si>
  <si>
    <t>开封经开地产置业有限责任公司</t>
  </si>
  <si>
    <t>二十大街以西、宋城路以北YLXN01-06宗地</t>
  </si>
  <si>
    <t>十八大街以西、宋城路以北YLXN01-25宗地</t>
  </si>
  <si>
    <t>自贸区十一大街东侧、规划路北侧ZM05D-03地块</t>
  </si>
  <si>
    <t>开封经开数字文化投资有限公司</t>
  </si>
  <si>
    <t>二十大街以东、宋城路以北YLXN01-14</t>
  </si>
  <si>
    <t>开封经开广铭建设有限公司</t>
  </si>
  <si>
    <t>十大街东侧、东京大道以南XQ0702-02</t>
  </si>
  <si>
    <t>开封新建投置业</t>
  </si>
  <si>
    <t>十四大街以东、规划路南侧</t>
  </si>
  <si>
    <t>开投地产置业</t>
  </si>
  <si>
    <t>十一大街以东、职教路北侧XQ0103-06宗地</t>
  </si>
  <si>
    <t>新建投地产发展有限公司</t>
  </si>
  <si>
    <t>宋城路南侧、七大街西侧ZM04F-01地块</t>
  </si>
  <si>
    <t>新建投置业有限公司</t>
  </si>
  <si>
    <t>郑开大道以南、十四大街东侧ZMQ08A-06</t>
  </si>
  <si>
    <t>经开天睿建设有限公司</t>
  </si>
  <si>
    <t>一大街以西、复兴大道以南XQ0403-03</t>
  </si>
  <si>
    <t>开封经开铭创建设有限公司</t>
  </si>
  <si>
    <t>七大街东侧、金耀路以北XQ0901-02</t>
  </si>
  <si>
    <t>龙亭区</t>
  </si>
  <si>
    <t>CB1002-03地块</t>
  </si>
  <si>
    <t>东至小李庄西路、西至大众路、北至海盟路</t>
  </si>
  <si>
    <t>辛庄地块1</t>
  </si>
  <si>
    <t>劳动路西侧、海盟南路北侧</t>
  </si>
  <si>
    <t>辛庄地块2</t>
  </si>
  <si>
    <t>劳动路西侧、海盟南路南侧、建丰新城东侧</t>
  </si>
  <si>
    <t>安远门大道与复兴大道交叉口西南角地块</t>
  </si>
  <si>
    <t>安远门大道西侧，复兴大道南侧</t>
  </si>
  <si>
    <t>安远门大道与复兴大道交叉口东北角</t>
  </si>
  <si>
    <t>安远门大道东侧，复兴大道北侧</t>
  </si>
  <si>
    <t>CB0904-10地块
(万兴苑)</t>
  </si>
  <si>
    <t>涧水河北侧、万兴苑路东侧</t>
  </si>
  <si>
    <t>CB0203-01地块（新三馆北侧地块）</t>
  </si>
  <si>
    <t>复兴北路南侧、圣桦城南北路西侧</t>
  </si>
  <si>
    <t>安远门大道西侧地块(私访院六栋楼)</t>
  </si>
  <si>
    <t>安远门大道西侧</t>
  </si>
  <si>
    <t>大兴坊西门社区城市更新</t>
  </si>
  <si>
    <t>玉皇庙街南，水系两侧</t>
  </si>
  <si>
    <t>王口舌二期地块</t>
  </si>
  <si>
    <t>复兴大道以南、东官庄东街以东</t>
  </si>
  <si>
    <t>夷门新洲</t>
  </si>
  <si>
    <t>古城片区体育场东路东侧，规划路北侧</t>
  </si>
  <si>
    <t>鼓楼区</t>
  </si>
  <si>
    <t>前后保定巷</t>
  </si>
  <si>
    <t>迎宾路东侧，省府前街北侧</t>
  </si>
  <si>
    <t>都督府地块</t>
  </si>
  <si>
    <t>迎宾路西侧，省府前街北侧</t>
  </si>
  <si>
    <t>二水厂周边</t>
  </si>
  <si>
    <t>华夏大道北侧，酒厂路南侧</t>
  </si>
  <si>
    <t>马家河34号地块</t>
  </si>
  <si>
    <t>西南片区园区4号路以东、园区3号路以北</t>
  </si>
  <si>
    <t>南苑华庭B区</t>
  </si>
  <si>
    <t>西南片区黄河大街以东、陇海七路以北</t>
  </si>
  <si>
    <t>原五一汽修厂地块</t>
  </si>
  <si>
    <t>五一路西侧、规划路北侧</t>
  </si>
  <si>
    <t>禹王台区</t>
  </si>
  <si>
    <t>机场路片区机场东路东侧，蔬菜研究所南侧（地块一）</t>
  </si>
  <si>
    <t>机场路片区机场东路东侧，蔬菜研究所南侧（地块二）</t>
  </si>
  <si>
    <t>机场路片区机场东路东侧，蔬菜研究所南侧（地块三）</t>
  </si>
  <si>
    <t>机场路片区机场东路东侧，蔬菜研究所南侧（地块四）</t>
  </si>
  <si>
    <t>大杨路以南，小魁路以西</t>
  </si>
  <si>
    <t>铁路北沿街以北，东闸口北街以西</t>
  </si>
  <si>
    <t>惠济河以东，青年大道以北</t>
  </si>
  <si>
    <t>华夏大道以北，五一路小学对面</t>
  </si>
  <si>
    <t>开尉路以西、园区三号路北侧</t>
  </si>
  <si>
    <t>顺河区</t>
  </si>
  <si>
    <t>空分厂01地块</t>
  </si>
  <si>
    <t>新宋路南、重工路西</t>
  </si>
  <si>
    <t>空分厂顺河雅苑</t>
  </si>
  <si>
    <t>有偿划拨</t>
  </si>
  <si>
    <t>空分厂02地块</t>
  </si>
  <si>
    <t>体育公园东侧20#地块</t>
  </si>
  <si>
    <t>东兴路东侧、昌盛路南侧、东昌路西侧、中兴路北侧</t>
  </si>
  <si>
    <t>工农路以东、新曹路以北</t>
  </si>
  <si>
    <t>小计</t>
  </si>
  <si>
    <t>二、公共管理与公共服务用地</t>
  </si>
  <si>
    <t>城投公司</t>
  </si>
  <si>
    <t>二十一大街以西、陇海六路以北</t>
  </si>
  <si>
    <t>科研用地</t>
  </si>
  <si>
    <t>七大街以西、安顺路以北</t>
  </si>
  <si>
    <t>三大街以西、复兴大道以北</t>
  </si>
  <si>
    <t>出让/划拨</t>
  </si>
  <si>
    <t>三大街以西、站前南路以南</t>
  </si>
  <si>
    <t>东京大道以南、七大街以西</t>
  </si>
  <si>
    <t>划拨</t>
  </si>
  <si>
    <t>商丘学院</t>
  </si>
  <si>
    <t>北外路以南、七大街以东、五大街以西、复兴大道以北</t>
  </si>
  <si>
    <t>公安局</t>
  </si>
  <si>
    <t>七大街以东、职教路以北</t>
  </si>
  <si>
    <t>气象局</t>
  </si>
  <si>
    <t>金明大道以东、市政协以北</t>
  </si>
  <si>
    <t>市总工会</t>
  </si>
  <si>
    <t>八大街以东、安顺路以北</t>
  </si>
  <si>
    <t>新建金明池中学</t>
  </si>
  <si>
    <t>东京大道北侧，二大街西侧</t>
  </si>
  <si>
    <t>新建开高附中</t>
  </si>
  <si>
    <t>十二大街以东、规划路以南（银基望京南侧）</t>
  </si>
  <si>
    <t>横堤铺小学迁建项目</t>
  </si>
  <si>
    <t>郑开大道南侧、九大街东侧（宝马4S店南侧）</t>
  </si>
  <si>
    <t>医药健康技师学院</t>
  </si>
  <si>
    <t>八大街以西、职教路以北</t>
  </si>
  <si>
    <t>新建示范区第二高级中学</t>
  </si>
  <si>
    <t>七大街以西、宋城路以北</t>
  </si>
  <si>
    <t>社会福利用地（民政河南中医康养生活综合体项目）</t>
  </si>
  <si>
    <t>汉兴路以北、十九大街以东，中医院以西</t>
  </si>
  <si>
    <t>教育储备</t>
  </si>
  <si>
    <t>九大街以东、职教路以北</t>
  </si>
  <si>
    <t>省一监备勤中心</t>
  </si>
  <si>
    <t>科普北路以北，黄河大街以西</t>
  </si>
  <si>
    <t>北郊乡卫生院</t>
  </si>
  <si>
    <t>小李庄西路以西，规划路以北</t>
  </si>
  <si>
    <t>民政局地块</t>
  </si>
  <si>
    <t>安远门大道东侧，广济路北侧</t>
  </si>
  <si>
    <t>人民医院</t>
  </si>
  <si>
    <t>复兴大道与东环路交叉口西北角</t>
  </si>
  <si>
    <t>友谊医院</t>
  </si>
  <si>
    <t>西南片区园区4号路以东、南柴屯路以南</t>
  </si>
  <si>
    <t>永宁王府地块</t>
  </si>
  <si>
    <t>文保地块</t>
  </si>
  <si>
    <t>州桥遗址地块</t>
  </si>
  <si>
    <t>中山路东侧、自由路南侧</t>
  </si>
  <si>
    <t>华夏大道以北，双拥路以东</t>
  </si>
  <si>
    <t>医院用地</t>
  </si>
  <si>
    <t>汴京路南、东昌路东</t>
  </si>
  <si>
    <t>体育公园东侧19#地块</t>
  </si>
  <si>
    <t>东兴路东侧、翡翠街南侧、东昌路西侧、昌盛路北侧</t>
  </si>
  <si>
    <t>法院用地</t>
  </si>
  <si>
    <t>工农路东侧</t>
  </si>
  <si>
    <t>无偿划拨</t>
  </si>
  <si>
    <t>三、商业服务业用地</t>
  </si>
  <si>
    <t>商服储备地</t>
  </si>
  <si>
    <t>稻一路以南、金明大道以东</t>
  </si>
  <si>
    <t>收回恒大闲置土地2017-17</t>
  </si>
  <si>
    <t>运粮河片区东京大道以南、二十一大街西地块</t>
  </si>
  <si>
    <t>收回恒大闲置土地2017－22</t>
  </si>
  <si>
    <t>运粮河片区二十二大街、一号路南</t>
  </si>
  <si>
    <t>收回恒大闲置土地2017-23</t>
  </si>
  <si>
    <t>运粮河片区金耀路西、一号路南</t>
  </si>
  <si>
    <t>收回恒大闲置土地2017－24</t>
  </si>
  <si>
    <t>运粮河片区东京大道以南、二十三大街以东27#地块</t>
  </si>
  <si>
    <t>解除恒大出让合同2018－33</t>
  </si>
  <si>
    <t>运粮河片区二十二大街以东、一号路以北2#地块</t>
  </si>
  <si>
    <t>解除恒大出让合同2018－34</t>
  </si>
  <si>
    <t>运粮河片区二十大街以西、一号路以北3#地块</t>
  </si>
  <si>
    <t>郑开大道以南、七大街以东</t>
  </si>
  <si>
    <t>十一大街以东、市疾控中心以南</t>
  </si>
  <si>
    <t>拟做农贸市场</t>
  </si>
  <si>
    <t>集英街以东、规划路以南</t>
  </si>
  <si>
    <t>加油站</t>
  </si>
  <si>
    <t>十三大街以西、陇海三路以南</t>
  </si>
  <si>
    <t>十一大街以东、安顺路以北</t>
  </si>
  <si>
    <t>晋安路以南、五大街以东</t>
  </si>
  <si>
    <t>一大街以东、汉兴路以南</t>
  </si>
  <si>
    <t>发投公司（原市委市政府）</t>
  </si>
  <si>
    <t>夷山大街以西、晋安路以北</t>
  </si>
  <si>
    <t>夷山大街以西、万盛路以北</t>
  </si>
  <si>
    <t>开封经开嘉创建设有限公司</t>
  </si>
  <si>
    <t>运粮河片区二十三大街东侧、十六号路北侧</t>
  </si>
  <si>
    <t>开封经开智诚建设有限公司</t>
  </si>
  <si>
    <t>开封市运粮河东E</t>
  </si>
  <si>
    <t>开封经开丰锐建设有限公司</t>
  </si>
  <si>
    <t>开封市运粮河东F</t>
  </si>
  <si>
    <t>开封经开文澜建设有限公司</t>
  </si>
  <si>
    <t>开封市自贸区安康路北侧、五大街西侧ZM03D-05</t>
  </si>
  <si>
    <t>开封城运地产置业</t>
  </si>
  <si>
    <t>自贸区晋安西路北侧、十一大街东侧ZM05D-04地块</t>
  </si>
  <si>
    <t>开封城市运营投资集团</t>
  </si>
  <si>
    <t>郑开大道以南、十大街以西、十一大街以东</t>
  </si>
  <si>
    <t>自贸区汉兴西路以南、六大街西侧ZMQ04E-04地块</t>
  </si>
  <si>
    <t>开封耀居房地产有限公司</t>
  </si>
  <si>
    <t>站前南路北侧、路五东侧</t>
  </si>
  <si>
    <t>郑开大道以北，十大街以东</t>
  </si>
  <si>
    <t>北郊乡政府、派出所</t>
  </si>
  <si>
    <t>双喜路以西，复兴北路以南</t>
  </si>
  <si>
    <t>安远门大道与复兴大道交叉口东北角地块</t>
  </si>
  <si>
    <t>大兴坊西门社区城市更新项目</t>
  </si>
  <si>
    <t>玉皇庙街南，水系东侧，法院街南侧</t>
  </si>
  <si>
    <t>玉皇庙街南，水系东侧，西门大街北侧</t>
  </si>
  <si>
    <t>老水文站地块</t>
  </si>
  <si>
    <t>北至内顺城路、西至文昌后街</t>
  </si>
  <si>
    <t>龙盛地块</t>
  </si>
  <si>
    <t>复兴大道北、
西关北街地块</t>
  </si>
  <si>
    <t>河南贝尔置业有限责任公司</t>
  </si>
  <si>
    <t>复兴大道以北、规划路以东</t>
  </si>
  <si>
    <t>解放路以东，南护城以南</t>
  </si>
  <si>
    <t>挂牌出让</t>
  </si>
  <si>
    <t>五福路以南，五一路以东</t>
  </si>
  <si>
    <t>阳光湖商业01</t>
  </si>
  <si>
    <t>明伦街南侧、内环路东侧</t>
  </si>
  <si>
    <t>阳光湖商业03</t>
  </si>
  <si>
    <t>阳光湖商业06</t>
  </si>
  <si>
    <t>阳光湖商业07</t>
  </si>
  <si>
    <t>原公安分局</t>
  </si>
  <si>
    <t>汴京路南、东昌路西</t>
  </si>
  <si>
    <t>四、工矿、仓储用地</t>
  </si>
  <si>
    <t>科耐特</t>
  </si>
  <si>
    <t>九大街以东、陇海六路以北</t>
  </si>
  <si>
    <t>汽车零部件产业园储备地</t>
  </si>
  <si>
    <t>装备制造产业园储备地</t>
  </si>
  <si>
    <t>十三大街以西、陇海三路以北</t>
  </si>
  <si>
    <t>装备制造产业园</t>
  </si>
  <si>
    <t>河东路以东、陇海三路以北</t>
  </si>
  <si>
    <t>仓储物流</t>
  </si>
  <si>
    <t>宋城路以南、二十大街以东</t>
  </si>
  <si>
    <t>汽车零部件产业园储备地（解除汽车城土地）</t>
  </si>
  <si>
    <t>十三大街以西、十六大街以东，魏都路以北</t>
  </si>
  <si>
    <t>十大街以东、陇海四路以南</t>
  </si>
  <si>
    <t>七大街以西、陇海六路以南</t>
  </si>
  <si>
    <t>七大街-八大街、陇海六路以南</t>
  </si>
  <si>
    <t>十一大街以西、陇海五路以北</t>
  </si>
  <si>
    <t>十五大街以东、宋城路以南</t>
  </si>
  <si>
    <t>仪器仪表储备地</t>
  </si>
  <si>
    <t>六大街以西、陇海六路以南</t>
  </si>
  <si>
    <t>原家具园区产业园</t>
  </si>
  <si>
    <t>二十三大街以东、陇海七路以南</t>
  </si>
  <si>
    <t>奇瑞汽车二期</t>
  </si>
  <si>
    <t>晋安路以南、九大街以西</t>
  </si>
  <si>
    <t>奇瑞汽车二期（发投）</t>
  </si>
  <si>
    <t>晋安路以南、十一大街以东</t>
  </si>
  <si>
    <t>汽车零部件产业园储备地（经开投控）</t>
  </si>
  <si>
    <t>十三大街以西、宋城路以南</t>
  </si>
  <si>
    <t>十四大街以东、宋城路以南</t>
  </si>
  <si>
    <t>原京瓷项目</t>
  </si>
  <si>
    <t>陇海三路以南—陇海四路，八大街—九大街</t>
  </si>
  <si>
    <t>工业储备地（豫沪产业园）</t>
  </si>
  <si>
    <t>四大街以西、七大街以东、陇海五路以南、陇海七路以北</t>
  </si>
  <si>
    <t>开封经济技术开发区城乡冷链物流设备建筑项目</t>
  </si>
  <si>
    <t>十五大街以西、十六大街以东、陇海十路以南、陇海十一路以北</t>
  </si>
  <si>
    <t>食品产业园储备地</t>
  </si>
  <si>
    <t>一大街以西、二大街以东、陇海三路以南、陇海四路以北</t>
  </si>
  <si>
    <t>食品产业园（兴盛德）</t>
  </si>
  <si>
    <t>2.5产业园</t>
  </si>
  <si>
    <t>东京大道以南、花园路东侧地块</t>
  </si>
  <si>
    <t>开封赛普空分集团有限公司</t>
  </si>
  <si>
    <t>金明大道以东、园区三号路以南</t>
  </si>
  <si>
    <t>06年第一批乡镇补办</t>
  </si>
  <si>
    <t>开封市万通气体有限公司</t>
  </si>
  <si>
    <t>鼓楼区民和路6号</t>
  </si>
  <si>
    <t>开封市实施2011年第二批城市建设用地</t>
  </si>
  <si>
    <t>鑫联空分设备有限公司</t>
  </si>
  <si>
    <t>310国道以北、金明大道以东</t>
  </si>
  <si>
    <t>开利空分设备集团有限公司</t>
  </si>
  <si>
    <t>金明大道以西、郑汴路以南</t>
  </si>
  <si>
    <t>08年第三批乡镇</t>
  </si>
  <si>
    <t>开封五一涂料有限公司</t>
  </si>
  <si>
    <t>310国道以北、民和路以南</t>
  </si>
  <si>
    <t>河南和治医药科技</t>
  </si>
  <si>
    <t>鼓楼区民和路以北、金明大道以东</t>
  </si>
  <si>
    <t>瑞通灌排地块</t>
  </si>
  <si>
    <t>310国道北侧</t>
  </si>
  <si>
    <t>原化四地块</t>
  </si>
  <si>
    <t>郑汴路南侧</t>
  </si>
  <si>
    <t>康诺二期地块</t>
  </si>
  <si>
    <t>民协路南侧、黄河大街西侧</t>
  </si>
  <si>
    <t>建筑产业园剩余地块</t>
  </si>
  <si>
    <t>仙人庄建筑产业园内</t>
  </si>
  <si>
    <t>东立高压阀门</t>
  </si>
  <si>
    <t>杭州街以西，规划路以北</t>
  </si>
  <si>
    <t>马家河以南、奉贤街以西</t>
  </si>
  <si>
    <t>杭州街以西，苏州路以南</t>
  </si>
  <si>
    <t>纬五路以南，杭州街以西</t>
  </si>
  <si>
    <t>杭州街以东，上海路以南</t>
  </si>
  <si>
    <t>泰兴街以东，纬五路以北</t>
  </si>
  <si>
    <t>唐村、姬庄、李楼</t>
  </si>
  <si>
    <t>张庄、黄庄</t>
  </si>
  <si>
    <t>中试基地</t>
  </si>
  <si>
    <t>东平路东、汴京路南</t>
  </si>
  <si>
    <t>五、交通运输用地</t>
  </si>
  <si>
    <t>公交公司</t>
  </si>
  <si>
    <t>连霍高速以北、金明大道以西、稻一路以南</t>
  </si>
  <si>
    <t>集英小学南侧</t>
  </si>
  <si>
    <t>集英街—金明西街</t>
  </si>
  <si>
    <t>集英小学西侧</t>
  </si>
  <si>
    <t>金耀路—集英小学南侧路</t>
  </si>
  <si>
    <t>H号路</t>
  </si>
  <si>
    <t>四大街—155医院西侧路</t>
  </si>
  <si>
    <t>汉兴西路</t>
  </si>
  <si>
    <t>十八大街—中医院西侧规划路</t>
  </si>
  <si>
    <t>十一大街</t>
  </si>
  <si>
    <t>金耀路—东京大道</t>
  </si>
  <si>
    <t>金丰苑中路</t>
  </si>
  <si>
    <t>东陈庄路-金明大道</t>
  </si>
  <si>
    <t>安泰路</t>
  </si>
  <si>
    <t>七大街—东侧规划路</t>
  </si>
  <si>
    <t>六大街、七大街中间规划路</t>
  </si>
  <si>
    <t>安泰路—东京大道</t>
  </si>
  <si>
    <t>学西路</t>
  </si>
  <si>
    <t>学南路-复兴大道</t>
  </si>
  <si>
    <t>站前路</t>
  </si>
  <si>
    <t>一大街—三大街</t>
  </si>
  <si>
    <t>宋城路、汉兴路中间规划路</t>
  </si>
  <si>
    <t>一大街—二大街</t>
  </si>
  <si>
    <t>周天路</t>
  </si>
  <si>
    <t>夷山大街—黄河大街</t>
  </si>
  <si>
    <t>北大资源中间规划路</t>
  </si>
  <si>
    <t>十四大街—十六大街</t>
  </si>
  <si>
    <t>附一大街-一大街</t>
  </si>
  <si>
    <t>规划路-一二大街</t>
  </si>
  <si>
    <t>三大街—四大街</t>
  </si>
  <si>
    <t>复兴大道、职教路中间规划路</t>
  </si>
  <si>
    <t>三大街—西侧规划路</t>
  </si>
  <si>
    <t>十五大街</t>
  </si>
  <si>
    <t>宋城路—周天西路</t>
  </si>
  <si>
    <t>陇海十一路</t>
  </si>
  <si>
    <t>十三大街至河西路</t>
  </si>
  <si>
    <t>陇海三路</t>
  </si>
  <si>
    <t>十三大街—河东路</t>
  </si>
  <si>
    <t>陇海三路—陇海四路</t>
  </si>
  <si>
    <t>二大街</t>
  </si>
  <si>
    <t>省道312兰考—灵宝沿黄河公路开封境</t>
  </si>
  <si>
    <t>开封市柳园口至西郊乡杨岗</t>
  </si>
  <si>
    <t>站前南路</t>
  </si>
  <si>
    <t>金耀路</t>
  </si>
  <si>
    <t>夷山大街—河南大学</t>
  </si>
  <si>
    <t>安远门大道</t>
  </si>
  <si>
    <t>东京大道以北，黄河大堤以南</t>
  </si>
  <si>
    <t>S312龙亭段</t>
  </si>
  <si>
    <t>柳园口乡老君堂社区北侧、黄河大堤南侧</t>
  </si>
  <si>
    <t>东安路（昌盛路-汴京路）</t>
  </si>
  <si>
    <t>汴京路东延</t>
  </si>
  <si>
    <t>宏达大道至青年路</t>
  </si>
  <si>
    <t>空分厂道路</t>
  </si>
  <si>
    <t>机场东路</t>
  </si>
  <si>
    <t>祥符区交界以西、鼓楼区交界以东</t>
  </si>
  <si>
    <t>六、公用设施用地</t>
  </si>
  <si>
    <t>泵站</t>
  </si>
  <si>
    <t>七号路与规划路交叉口</t>
  </si>
  <si>
    <t>七号路与金耀路交叉口</t>
  </si>
  <si>
    <t>陇海四路南，一大街东</t>
  </si>
  <si>
    <t>秀溪河与汉兴路交叉口</t>
  </si>
  <si>
    <t>十六大街西，魏都路以北</t>
  </si>
  <si>
    <t>金耀路南，环堤路西，黑岗口水库东岸</t>
  </si>
  <si>
    <t>500千伏变电站</t>
  </si>
  <si>
    <t>二十一大街以东、陇海十一路以南</t>
  </si>
  <si>
    <t>运粮河非淹没区用地</t>
  </si>
  <si>
    <t>十七大街以西、十八大街以东、东京大道以南、郑开大道以北</t>
  </si>
  <si>
    <t>西至外环路、东至马家河</t>
  </si>
  <si>
    <t>七、其他用地</t>
  </si>
  <si>
    <t>城投</t>
  </si>
  <si>
    <t>中意湖（8-10）绿化</t>
  </si>
  <si>
    <t>中意湖（10-11）水系</t>
  </si>
  <si>
    <t>经开</t>
  </si>
  <si>
    <t>金耀路以南、夷山大街以西</t>
  </si>
  <si>
    <t>空分厂绿地</t>
  </si>
  <si>
    <t>空分厂南侧绿地</t>
  </si>
  <si>
    <t>滨河路北、重工路西</t>
  </si>
  <si>
    <t>汴京路北侧绿地</t>
  </si>
  <si>
    <t>汴京路南侧绿地</t>
  </si>
  <si>
    <t>总计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</si>
</sst>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8"/>
      <name val="等线"/>
      <charset val="134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16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0" fillId="0" borderId="0"/>
    <xf numFmtId="0" fontId="21" fillId="18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28" borderId="15" applyNumberFormat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35" fillId="30" borderId="14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5" fillId="17" borderId="11" applyNumberFormat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1" fillId="17" borderId="14" applyNumberForma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0" fillId="15" borderId="10" applyNumberFormat="false" applyFont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31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0" fillId="0" borderId="0">
      <alignment vertical="center"/>
    </xf>
    <xf numFmtId="0" fontId="19" fillId="4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1" fillId="2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</cellStyleXfs>
  <cellXfs count="100">
    <xf numFmtId="0" fontId="0" fillId="0" borderId="0" xfId="0"/>
    <xf numFmtId="0" fontId="1" fillId="0" borderId="0" xfId="0" applyFont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0" fillId="2" borderId="0" xfId="0" applyFill="true"/>
    <xf numFmtId="0" fontId="0" fillId="0" borderId="0" xfId="0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1" fillId="0" borderId="4" xfId="13" applyNumberFormat="true" applyFont="true" applyFill="true" applyBorder="true" applyAlignment="true">
      <alignment horizontal="center" vertical="center" wrapText="true"/>
    </xf>
    <xf numFmtId="0" fontId="1" fillId="0" borderId="1" xfId="45" applyNumberFormat="true" applyFont="true" applyFill="true" applyBorder="true" applyAlignment="true">
      <alignment horizontal="center" vertical="center" wrapText="true"/>
    </xf>
    <xf numFmtId="0" fontId="1" fillId="2" borderId="1" xfId="45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24" applyNumberFormat="true" applyFont="true" applyFill="true" applyBorder="true" applyAlignment="true" applyProtection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1" fontId="2" fillId="0" borderId="1" xfId="0" applyNumberFormat="true" applyFont="true" applyBorder="true" applyAlignment="true">
      <alignment horizontal="center" vertical="center" wrapText="true"/>
    </xf>
    <xf numFmtId="1" fontId="2" fillId="2" borderId="1" xfId="0" applyNumberFormat="true" applyFont="true" applyFill="true" applyBorder="true" applyAlignment="true">
      <alignment horizontal="center" vertical="center" wrapText="true"/>
    </xf>
    <xf numFmtId="1" fontId="13" fillId="0" borderId="1" xfId="8" applyNumberFormat="true" applyFont="true" applyBorder="true" applyAlignment="true">
      <alignment horizontal="center" vertical="center"/>
    </xf>
    <xf numFmtId="1" fontId="2" fillId="2" borderId="1" xfId="24" applyNumberFormat="true" applyFont="true" applyFill="true" applyBorder="true" applyAlignment="true" applyProtection="true">
      <alignment horizontal="center" vertical="center" wrapText="true"/>
    </xf>
    <xf numFmtId="0" fontId="14" fillId="0" borderId="1" xfId="0" applyFont="true" applyBorder="true" applyAlignment="true">
      <alignment horizontal="justify" vertical="center" wrapText="true"/>
    </xf>
    <xf numFmtId="1" fontId="1" fillId="2" borderId="1" xfId="0" applyNumberFormat="true" applyFont="true" applyFill="true" applyBorder="true" applyAlignment="true">
      <alignment horizontal="center" vertical="center"/>
    </xf>
    <xf numFmtId="0" fontId="13" fillId="0" borderId="1" xfId="8" applyFont="true" applyBorder="true" applyAlignment="true">
      <alignment horizontal="center" vertical="center"/>
    </xf>
    <xf numFmtId="1" fontId="10" fillId="2" borderId="1" xfId="0" applyNumberFormat="true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1" fontId="2" fillId="0" borderId="5" xfId="0" applyNumberFormat="true" applyFont="true" applyBorder="true" applyAlignment="true">
      <alignment horizontal="center" vertical="center" wrapText="true"/>
    </xf>
    <xf numFmtId="176" fontId="1" fillId="0" borderId="5" xfId="0" applyNumberFormat="true" applyFont="true" applyFill="true" applyBorder="true" applyAlignment="true">
      <alignment horizontal="center" vertical="center" wrapText="true"/>
    </xf>
    <xf numFmtId="176" fontId="2" fillId="0" borderId="1" xfId="3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12" fillId="0" borderId="1" xfId="0" applyNumberFormat="true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  <xf numFmtId="176" fontId="1" fillId="0" borderId="5" xfId="0" applyNumberFormat="true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1" fontId="1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" fontId="12" fillId="0" borderId="1" xfId="0" applyNumberFormat="true" applyFont="true" applyBorder="true" applyAlignment="true">
      <alignment horizontal="center" vertical="center" wrapText="true"/>
    </xf>
    <xf numFmtId="176" fontId="2" fillId="0" borderId="4" xfId="0" applyNumberFormat="true" applyFont="true" applyBorder="true" applyAlignment="true">
      <alignment horizontal="center" vertical="center" wrapText="true"/>
    </xf>
    <xf numFmtId="176" fontId="2" fillId="0" borderId="3" xfId="0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9" fillId="2" borderId="4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176" fontId="2" fillId="0" borderId="4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1" fontId="10" fillId="0" borderId="1" xfId="0" applyNumberFormat="true" applyFont="true" applyBorder="true" applyAlignment="true">
      <alignment horizontal="center" vertical="center" wrapText="true"/>
    </xf>
    <xf numFmtId="1" fontId="9" fillId="0" borderId="1" xfId="0" applyNumberFormat="true" applyFont="true" applyBorder="true" applyAlignment="true">
      <alignment horizontal="center" vertical="center" wrapText="true"/>
    </xf>
    <xf numFmtId="0" fontId="16" fillId="2" borderId="1" xfId="0" applyFont="true" applyFill="true" applyBorder="true" applyAlignment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 wrapText="true"/>
    </xf>
    <xf numFmtId="177" fontId="2" fillId="0" borderId="1" xfId="13" applyNumberFormat="true" applyFont="true" applyFill="true" applyBorder="true" applyAlignment="true">
      <alignment horizontal="center" vertical="center" wrapText="true"/>
    </xf>
    <xf numFmtId="1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6" fontId="9" fillId="2" borderId="1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2" fillId="0" borderId="2" xfId="0" applyNumberFormat="true" applyFon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/>
    </xf>
    <xf numFmtId="176" fontId="2" fillId="0" borderId="4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1" fontId="3" fillId="0" borderId="1" xfId="0" applyNumberFormat="true" applyFont="true" applyBorder="true" applyAlignment="true">
      <alignment horizontal="center" vertical="center"/>
    </xf>
  </cellXfs>
  <cellStyles count="58">
    <cellStyle name="常规" xfId="0" builtinId="0"/>
    <cellStyle name="常规 2 4" xfId="1"/>
    <cellStyle name="常规 15 2" xfId="2"/>
    <cellStyle name="常规 10 2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常规 4 2 2 2" xfId="48"/>
    <cellStyle name="强调文字颜色 2" xfId="49" builtinId="33"/>
    <cellStyle name="差" xfId="50" builtinId="27"/>
    <cellStyle name="常规 10 2 4" xfId="51"/>
    <cellStyle name="20% - 强调文字颜色 6" xfId="52" builtinId="50"/>
    <cellStyle name="警告文本" xfId="53" builtinId="11"/>
    <cellStyle name="适中" xfId="54" builtinId="28"/>
    <cellStyle name="强调文字颜色 1" xfId="55" builtinId="29"/>
    <cellStyle name="60% - 强调文字颜色 4" xfId="56" builtinId="44"/>
    <cellStyle name="40% - 强调文字颜色 1" xfId="57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7"/>
  <sheetViews>
    <sheetView tabSelected="1" zoomScale="98" zoomScaleNormal="98" workbookViewId="0">
      <pane ySplit="4" topLeftCell="A257" activePane="bottomLeft" state="frozen"/>
      <selection/>
      <selection pane="bottomLeft" activeCell="A1" sqref="A1:H267"/>
    </sheetView>
  </sheetViews>
  <sheetFormatPr defaultColWidth="9" defaultRowHeight="13.5"/>
  <cols>
    <col min="1" max="1" width="4.33333333333333" style="7" customWidth="true"/>
    <col min="2" max="2" width="9.225" style="7" customWidth="true"/>
    <col min="3" max="3" width="12.8916666666667" style="7" customWidth="true"/>
    <col min="4" max="4" width="24.4416666666667" style="7" customWidth="true"/>
    <col min="5" max="5" width="8" style="7" customWidth="true"/>
    <col min="6" max="6" width="7.89166666666667" style="7" customWidth="true"/>
    <col min="7" max="7" width="10.3333333333333" style="7" customWidth="true"/>
    <col min="8" max="8" width="13.6666666666667" style="7" customWidth="true"/>
    <col min="9" max="16384" width="9" style="7"/>
  </cols>
  <sheetData>
    <row r="1" ht="30" customHeight="true" spans="1:8">
      <c r="A1" s="8" t="s">
        <v>0</v>
      </c>
      <c r="B1" s="8"/>
      <c r="C1" s="8"/>
      <c r="D1" s="8"/>
      <c r="E1" s="8"/>
      <c r="F1" s="8"/>
      <c r="G1" s="8"/>
      <c r="H1" s="8"/>
    </row>
    <row r="2" ht="28.05" customHeight="true" spans="1:8">
      <c r="A2" s="9" t="s">
        <v>1</v>
      </c>
      <c r="B2" s="9"/>
      <c r="C2" s="9"/>
      <c r="D2" s="9"/>
      <c r="E2" s="9"/>
      <c r="F2" s="9"/>
      <c r="G2" s="9"/>
      <c r="H2" s="9"/>
    </row>
    <row r="3" ht="18" customHeight="true" spans="1:8">
      <c r="A3" s="10" t="s">
        <v>2</v>
      </c>
      <c r="B3" s="10"/>
      <c r="C3" s="10"/>
      <c r="D3" s="10"/>
      <c r="E3" s="24"/>
      <c r="F3" s="24"/>
      <c r="G3" s="24"/>
      <c r="H3" s="24"/>
    </row>
    <row r="4" ht="31.05" customHeight="true" spans="1:13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M4" s="29"/>
    </row>
    <row r="5" ht="24" customHeight="true" spans="1:8">
      <c r="A5" s="12" t="s">
        <v>11</v>
      </c>
      <c r="B5" s="12"/>
      <c r="C5" s="12"/>
      <c r="D5" s="12"/>
      <c r="E5" s="12"/>
      <c r="F5" s="12"/>
      <c r="G5" s="12"/>
      <c r="H5" s="12"/>
    </row>
    <row r="6" s="1" customFormat="true" ht="22.2" customHeight="true" spans="1:8">
      <c r="A6" s="13">
        <v>1</v>
      </c>
      <c r="B6" s="14" t="s">
        <v>12</v>
      </c>
      <c r="C6" s="15" t="s">
        <v>13</v>
      </c>
      <c r="D6" s="15" t="s">
        <v>14</v>
      </c>
      <c r="E6" s="25" t="s">
        <v>15</v>
      </c>
      <c r="F6" s="26">
        <v>55</v>
      </c>
      <c r="G6" s="26">
        <v>33000</v>
      </c>
      <c r="H6" s="27"/>
    </row>
    <row r="7" s="1" customFormat="true" ht="27" customHeight="true" spans="1:8">
      <c r="A7" s="13">
        <v>2</v>
      </c>
      <c r="B7" s="16"/>
      <c r="C7" s="15" t="s">
        <v>16</v>
      </c>
      <c r="D7" s="15" t="s">
        <v>17</v>
      </c>
      <c r="E7" s="25" t="s">
        <v>15</v>
      </c>
      <c r="F7" s="26">
        <v>115</v>
      </c>
      <c r="G7" s="26">
        <v>3450</v>
      </c>
      <c r="H7" s="27"/>
    </row>
    <row r="8" s="1" customFormat="true" ht="27" customHeight="true" spans="1:8">
      <c r="A8" s="13">
        <v>3</v>
      </c>
      <c r="B8" s="16"/>
      <c r="C8" s="15" t="s">
        <v>16</v>
      </c>
      <c r="D8" s="15" t="s">
        <v>17</v>
      </c>
      <c r="E8" s="25" t="s">
        <v>15</v>
      </c>
      <c r="F8" s="26">
        <v>100</v>
      </c>
      <c r="G8" s="26">
        <v>3000</v>
      </c>
      <c r="H8" s="27"/>
    </row>
    <row r="9" s="1" customFormat="true" ht="19.8" customHeight="true" spans="1:8">
      <c r="A9" s="13">
        <v>4</v>
      </c>
      <c r="B9" s="16"/>
      <c r="C9" s="15" t="s">
        <v>18</v>
      </c>
      <c r="D9" s="15" t="s">
        <v>19</v>
      </c>
      <c r="E9" s="25" t="s">
        <v>15</v>
      </c>
      <c r="F9" s="26">
        <v>56</v>
      </c>
      <c r="G9" s="26">
        <v>1680</v>
      </c>
      <c r="H9" s="27"/>
    </row>
    <row r="10" s="1" customFormat="true" ht="19.8" customHeight="true" spans="1:8">
      <c r="A10" s="13">
        <v>5</v>
      </c>
      <c r="B10" s="16"/>
      <c r="C10" s="15" t="s">
        <v>18</v>
      </c>
      <c r="D10" s="15" t="s">
        <v>20</v>
      </c>
      <c r="E10" s="25" t="s">
        <v>15</v>
      </c>
      <c r="F10" s="26">
        <v>58</v>
      </c>
      <c r="G10" s="26">
        <v>1740</v>
      </c>
      <c r="H10" s="27"/>
    </row>
    <row r="11" s="1" customFormat="true" ht="19.8" customHeight="true" spans="1:8">
      <c r="A11" s="13">
        <v>6</v>
      </c>
      <c r="B11" s="16"/>
      <c r="C11" s="15" t="s">
        <v>21</v>
      </c>
      <c r="D11" s="15" t="s">
        <v>22</v>
      </c>
      <c r="E11" s="25" t="s">
        <v>15</v>
      </c>
      <c r="F11" s="26">
        <v>92</v>
      </c>
      <c r="G11" s="26">
        <v>2760</v>
      </c>
      <c r="H11" s="27"/>
    </row>
    <row r="12" s="1" customFormat="true" ht="27.6" customHeight="true" spans="1:8">
      <c r="A12" s="13">
        <v>7</v>
      </c>
      <c r="B12" s="16"/>
      <c r="C12" s="15" t="s">
        <v>23</v>
      </c>
      <c r="D12" s="15" t="s">
        <v>24</v>
      </c>
      <c r="E12" s="25" t="s">
        <v>15</v>
      </c>
      <c r="F12" s="26">
        <v>62</v>
      </c>
      <c r="G12" s="26">
        <v>1860</v>
      </c>
      <c r="H12" s="27"/>
    </row>
    <row r="13" s="1" customFormat="true" ht="20.4" customHeight="true" spans="1:8">
      <c r="A13" s="13">
        <v>8</v>
      </c>
      <c r="B13" s="16"/>
      <c r="C13" s="15" t="s">
        <v>23</v>
      </c>
      <c r="D13" s="15" t="s">
        <v>25</v>
      </c>
      <c r="E13" s="25" t="s">
        <v>15</v>
      </c>
      <c r="F13" s="26">
        <v>27</v>
      </c>
      <c r="G13" s="26">
        <v>810</v>
      </c>
      <c r="H13" s="27"/>
    </row>
    <row r="14" s="1" customFormat="true" ht="20.4" customHeight="true" spans="1:8">
      <c r="A14" s="13">
        <v>9</v>
      </c>
      <c r="B14" s="16"/>
      <c r="C14" s="15" t="s">
        <v>23</v>
      </c>
      <c r="D14" s="15" t="s">
        <v>26</v>
      </c>
      <c r="E14" s="25" t="s">
        <v>15</v>
      </c>
      <c r="F14" s="26">
        <v>37</v>
      </c>
      <c r="G14" s="26">
        <v>1110</v>
      </c>
      <c r="H14" s="27"/>
    </row>
    <row r="15" s="1" customFormat="true" ht="28.2" customHeight="true" spans="1:8">
      <c r="A15" s="13">
        <v>10</v>
      </c>
      <c r="B15" s="16"/>
      <c r="C15" s="17" t="s">
        <v>27</v>
      </c>
      <c r="D15" s="18" t="s">
        <v>28</v>
      </c>
      <c r="E15" s="25" t="s">
        <v>15</v>
      </c>
      <c r="F15" s="26">
        <v>41.939</v>
      </c>
      <c r="G15" s="26">
        <v>1258.17</v>
      </c>
      <c r="H15" s="27"/>
    </row>
    <row r="16" s="1" customFormat="true" ht="27.6" customHeight="true" spans="1:8">
      <c r="A16" s="13">
        <v>11</v>
      </c>
      <c r="B16" s="16"/>
      <c r="C16" s="17" t="s">
        <v>29</v>
      </c>
      <c r="D16" s="18" t="s">
        <v>30</v>
      </c>
      <c r="E16" s="25" t="s">
        <v>15</v>
      </c>
      <c r="F16" s="26">
        <v>51.141</v>
      </c>
      <c r="G16" s="26">
        <v>1534.23</v>
      </c>
      <c r="H16" s="27"/>
    </row>
    <row r="17" s="1" customFormat="true" ht="26.4" customHeight="true" spans="1:8">
      <c r="A17" s="13">
        <v>12</v>
      </c>
      <c r="B17" s="16"/>
      <c r="C17" s="17" t="s">
        <v>31</v>
      </c>
      <c r="D17" s="18" t="s">
        <v>32</v>
      </c>
      <c r="E17" s="25" t="s">
        <v>15</v>
      </c>
      <c r="F17" s="26">
        <v>57.811</v>
      </c>
      <c r="G17" s="26">
        <v>1734.33</v>
      </c>
      <c r="H17" s="27"/>
    </row>
    <row r="18" s="1" customFormat="true" ht="18" customHeight="true" spans="1:8">
      <c r="A18" s="13">
        <v>13</v>
      </c>
      <c r="B18" s="16"/>
      <c r="C18" s="15" t="s">
        <v>33</v>
      </c>
      <c r="D18" s="15" t="s">
        <v>34</v>
      </c>
      <c r="E18" s="25" t="s">
        <v>15</v>
      </c>
      <c r="F18" s="26">
        <v>63</v>
      </c>
      <c r="G18" s="26">
        <v>1890</v>
      </c>
      <c r="H18" s="27"/>
    </row>
    <row r="19" s="1" customFormat="true" ht="18" customHeight="true" spans="1:8">
      <c r="A19" s="13">
        <v>14</v>
      </c>
      <c r="B19" s="16"/>
      <c r="C19" s="15" t="s">
        <v>33</v>
      </c>
      <c r="D19" s="15" t="s">
        <v>35</v>
      </c>
      <c r="E19" s="25" t="s">
        <v>15</v>
      </c>
      <c r="F19" s="26">
        <v>67</v>
      </c>
      <c r="G19" s="26">
        <v>2010</v>
      </c>
      <c r="H19" s="27"/>
    </row>
    <row r="20" s="1" customFormat="true" ht="20.4" customHeight="true" spans="1:8">
      <c r="A20" s="13">
        <v>15</v>
      </c>
      <c r="B20" s="16"/>
      <c r="C20" s="15" t="s">
        <v>36</v>
      </c>
      <c r="D20" s="15" t="s">
        <v>37</v>
      </c>
      <c r="E20" s="25" t="s">
        <v>15</v>
      </c>
      <c r="F20" s="26">
        <v>53</v>
      </c>
      <c r="G20" s="26">
        <v>1590</v>
      </c>
      <c r="H20" s="27"/>
    </row>
    <row r="21" s="1" customFormat="true" ht="20.4" customHeight="true" spans="1:8">
      <c r="A21" s="13">
        <v>16</v>
      </c>
      <c r="B21" s="16"/>
      <c r="C21" s="15" t="s">
        <v>36</v>
      </c>
      <c r="D21" s="15" t="s">
        <v>38</v>
      </c>
      <c r="E21" s="25" t="s">
        <v>15</v>
      </c>
      <c r="F21" s="26">
        <v>78.03</v>
      </c>
      <c r="G21" s="26">
        <v>2340.9</v>
      </c>
      <c r="H21" s="27"/>
    </row>
    <row r="22" s="1" customFormat="true" ht="21.6" customHeight="true" spans="1:8">
      <c r="A22" s="13">
        <v>17</v>
      </c>
      <c r="B22" s="16"/>
      <c r="C22" s="15" t="s">
        <v>39</v>
      </c>
      <c r="D22" s="15" t="s">
        <v>40</v>
      </c>
      <c r="E22" s="25" t="s">
        <v>15</v>
      </c>
      <c r="F22" s="25">
        <v>50</v>
      </c>
      <c r="G22" s="25">
        <v>1500</v>
      </c>
      <c r="H22" s="27"/>
    </row>
    <row r="23" s="1" customFormat="true" ht="21" customHeight="true" spans="1:8">
      <c r="A23" s="13">
        <v>18</v>
      </c>
      <c r="B23" s="16"/>
      <c r="C23" s="15" t="s">
        <v>39</v>
      </c>
      <c r="D23" s="15" t="s">
        <v>41</v>
      </c>
      <c r="E23" s="25" t="s">
        <v>15</v>
      </c>
      <c r="F23" s="25">
        <v>44</v>
      </c>
      <c r="G23" s="25">
        <v>1320</v>
      </c>
      <c r="H23" s="27"/>
    </row>
    <row r="24" s="1" customFormat="true" ht="21" customHeight="true" spans="1:8">
      <c r="A24" s="13">
        <v>19</v>
      </c>
      <c r="B24" s="16"/>
      <c r="C24" s="15" t="s">
        <v>39</v>
      </c>
      <c r="D24" s="15" t="s">
        <v>42</v>
      </c>
      <c r="E24" s="25" t="s">
        <v>15</v>
      </c>
      <c r="F24" s="25">
        <v>54</v>
      </c>
      <c r="G24" s="25">
        <v>1620</v>
      </c>
      <c r="H24" s="27"/>
    </row>
    <row r="25" s="1" customFormat="true" ht="21.6" customHeight="true" spans="1:8">
      <c r="A25" s="13">
        <v>20</v>
      </c>
      <c r="B25" s="16"/>
      <c r="C25" s="15" t="s">
        <v>43</v>
      </c>
      <c r="D25" s="15" t="s">
        <v>44</v>
      </c>
      <c r="E25" s="25" t="s">
        <v>15</v>
      </c>
      <c r="F25" s="25">
        <v>116</v>
      </c>
      <c r="G25" s="25">
        <v>3480</v>
      </c>
      <c r="H25" s="27"/>
    </row>
    <row r="26" s="2" customFormat="true" ht="25.2" customHeight="true" spans="1:8">
      <c r="A26" s="13">
        <v>21</v>
      </c>
      <c r="B26" s="16"/>
      <c r="C26" s="15" t="s">
        <v>43</v>
      </c>
      <c r="D26" s="15" t="s">
        <v>45</v>
      </c>
      <c r="E26" s="25" t="s">
        <v>15</v>
      </c>
      <c r="F26" s="25">
        <v>116</v>
      </c>
      <c r="G26" s="25">
        <v>3480</v>
      </c>
      <c r="H26" s="27"/>
    </row>
    <row r="27" s="1" customFormat="true" ht="22.8" customHeight="true" spans="1:8">
      <c r="A27" s="13">
        <v>22</v>
      </c>
      <c r="B27" s="16"/>
      <c r="C27" s="15" t="s">
        <v>43</v>
      </c>
      <c r="D27" s="15" t="s">
        <v>46</v>
      </c>
      <c r="E27" s="25" t="s">
        <v>15</v>
      </c>
      <c r="F27" s="25">
        <v>83</v>
      </c>
      <c r="G27" s="25">
        <v>2490</v>
      </c>
      <c r="H27" s="27"/>
    </row>
    <row r="28" s="1" customFormat="true" ht="19.8" customHeight="true" spans="1:8">
      <c r="A28" s="13">
        <v>23</v>
      </c>
      <c r="B28" s="16"/>
      <c r="C28" s="15" t="s">
        <v>43</v>
      </c>
      <c r="D28" s="15" t="s">
        <v>47</v>
      </c>
      <c r="E28" s="25" t="s">
        <v>15</v>
      </c>
      <c r="F28" s="25">
        <v>99</v>
      </c>
      <c r="G28" s="25">
        <v>2970</v>
      </c>
      <c r="H28" s="27"/>
    </row>
    <row r="29" s="1" customFormat="true" ht="19.8" customHeight="true" spans="1:8">
      <c r="A29" s="13">
        <v>24</v>
      </c>
      <c r="B29" s="16"/>
      <c r="C29" s="15" t="s">
        <v>33</v>
      </c>
      <c r="D29" s="15" t="s">
        <v>48</v>
      </c>
      <c r="E29" s="25" t="s">
        <v>15</v>
      </c>
      <c r="F29" s="25">
        <v>71</v>
      </c>
      <c r="G29" s="25">
        <v>2130</v>
      </c>
      <c r="H29" s="27"/>
    </row>
    <row r="30" s="1" customFormat="true" ht="19.8" customHeight="true" spans="1:8">
      <c r="A30" s="13">
        <v>25</v>
      </c>
      <c r="B30" s="16"/>
      <c r="C30" s="15" t="s">
        <v>33</v>
      </c>
      <c r="D30" s="15" t="s">
        <v>49</v>
      </c>
      <c r="E30" s="25" t="s">
        <v>15</v>
      </c>
      <c r="F30" s="25">
        <v>64</v>
      </c>
      <c r="G30" s="25">
        <v>1920</v>
      </c>
      <c r="H30" s="27"/>
    </row>
    <row r="31" s="2" customFormat="true" ht="19.8" customHeight="true" spans="1:8">
      <c r="A31" s="13">
        <v>26</v>
      </c>
      <c r="B31" s="16"/>
      <c r="C31" s="15" t="s">
        <v>33</v>
      </c>
      <c r="D31" s="15" t="s">
        <v>50</v>
      </c>
      <c r="E31" s="25" t="s">
        <v>15</v>
      </c>
      <c r="F31" s="25">
        <v>79</v>
      </c>
      <c r="G31" s="25">
        <v>2370</v>
      </c>
      <c r="H31" s="27"/>
    </row>
    <row r="32" s="2" customFormat="true" ht="19.8" customHeight="true" spans="1:8">
      <c r="A32" s="13">
        <v>27</v>
      </c>
      <c r="B32" s="16"/>
      <c r="C32" s="15" t="s">
        <v>33</v>
      </c>
      <c r="D32" s="15" t="s">
        <v>51</v>
      </c>
      <c r="E32" s="25" t="s">
        <v>15</v>
      </c>
      <c r="F32" s="25">
        <v>63</v>
      </c>
      <c r="G32" s="25">
        <v>1890</v>
      </c>
      <c r="H32" s="27"/>
    </row>
    <row r="33" s="1" customFormat="true" ht="22.2" customHeight="true" spans="1:8">
      <c r="A33" s="13">
        <v>28</v>
      </c>
      <c r="B33" s="16"/>
      <c r="C33" s="15" t="s">
        <v>43</v>
      </c>
      <c r="D33" s="15" t="s">
        <v>52</v>
      </c>
      <c r="E33" s="25" t="s">
        <v>15</v>
      </c>
      <c r="F33" s="25">
        <v>81</v>
      </c>
      <c r="G33" s="25">
        <v>2430</v>
      </c>
      <c r="H33" s="27"/>
    </row>
    <row r="34" s="1" customFormat="true" ht="22.8" customHeight="true" spans="1:8">
      <c r="A34" s="13">
        <v>29</v>
      </c>
      <c r="B34" s="16"/>
      <c r="C34" s="15" t="s">
        <v>43</v>
      </c>
      <c r="D34" s="15" t="s">
        <v>53</v>
      </c>
      <c r="E34" s="25" t="s">
        <v>15</v>
      </c>
      <c r="F34" s="25">
        <v>151</v>
      </c>
      <c r="G34" s="25">
        <v>4530</v>
      </c>
      <c r="H34" s="27"/>
    </row>
    <row r="35" s="2" customFormat="true" ht="18.6" customHeight="true" spans="1:8">
      <c r="A35" s="13">
        <v>30</v>
      </c>
      <c r="B35" s="16"/>
      <c r="C35" s="15" t="s">
        <v>54</v>
      </c>
      <c r="D35" s="15" t="s">
        <v>55</v>
      </c>
      <c r="E35" s="25" t="s">
        <v>15</v>
      </c>
      <c r="F35" s="25">
        <v>350</v>
      </c>
      <c r="G35" s="25">
        <v>10500</v>
      </c>
      <c r="H35" s="27"/>
    </row>
    <row r="36" s="2" customFormat="true" ht="25.2" customHeight="true" spans="1:8">
      <c r="A36" s="13">
        <v>31</v>
      </c>
      <c r="B36" s="16"/>
      <c r="C36" s="17" t="s">
        <v>56</v>
      </c>
      <c r="D36" s="17" t="s">
        <v>57</v>
      </c>
      <c r="E36" s="25" t="s">
        <v>15</v>
      </c>
      <c r="F36" s="28">
        <v>24.87</v>
      </c>
      <c r="G36" s="26"/>
      <c r="H36" s="22" t="s">
        <v>58</v>
      </c>
    </row>
    <row r="37" s="2" customFormat="true" ht="28.2" customHeight="true" spans="1:8">
      <c r="A37" s="13">
        <v>32</v>
      </c>
      <c r="B37" s="16"/>
      <c r="C37" s="17" t="s">
        <v>59</v>
      </c>
      <c r="D37" s="17" t="s">
        <v>60</v>
      </c>
      <c r="E37" s="25" t="s">
        <v>15</v>
      </c>
      <c r="F37" s="28">
        <v>121</v>
      </c>
      <c r="G37" s="26"/>
      <c r="H37" s="22" t="s">
        <v>58</v>
      </c>
    </row>
    <row r="38" s="2" customFormat="true" ht="24" spans="1:8">
      <c r="A38" s="13">
        <v>33</v>
      </c>
      <c r="B38" s="16"/>
      <c r="C38" s="17" t="s">
        <v>61</v>
      </c>
      <c r="D38" s="17" t="s">
        <v>62</v>
      </c>
      <c r="E38" s="25" t="s">
        <v>15</v>
      </c>
      <c r="F38" s="28">
        <v>63.13</v>
      </c>
      <c r="G38" s="26"/>
      <c r="H38" s="22" t="s">
        <v>58</v>
      </c>
    </row>
    <row r="39" s="2" customFormat="true" ht="25.2" customHeight="true" spans="1:8">
      <c r="A39" s="13">
        <v>34</v>
      </c>
      <c r="B39" s="16"/>
      <c r="C39" s="17" t="s">
        <v>63</v>
      </c>
      <c r="D39" s="17" t="s">
        <v>64</v>
      </c>
      <c r="E39" s="25" t="s">
        <v>15</v>
      </c>
      <c r="F39" s="28">
        <v>74</v>
      </c>
      <c r="G39" s="26"/>
      <c r="H39" s="22" t="s">
        <v>58</v>
      </c>
    </row>
    <row r="40" s="2" customFormat="true" ht="28.2" customHeight="true" spans="1:8">
      <c r="A40" s="13">
        <v>35</v>
      </c>
      <c r="B40" s="16"/>
      <c r="C40" s="19" t="s">
        <v>65</v>
      </c>
      <c r="D40" s="17" t="s">
        <v>66</v>
      </c>
      <c r="E40" s="25" t="s">
        <v>15</v>
      </c>
      <c r="F40" s="28">
        <v>65.4</v>
      </c>
      <c r="G40" s="26"/>
      <c r="H40" s="22" t="s">
        <v>58</v>
      </c>
    </row>
    <row r="41" s="2" customFormat="true" ht="28.8" customHeight="true" spans="1:8">
      <c r="A41" s="13">
        <v>36</v>
      </c>
      <c r="B41" s="16"/>
      <c r="C41" s="17" t="s">
        <v>67</v>
      </c>
      <c r="D41" s="17" t="s">
        <v>68</v>
      </c>
      <c r="E41" s="25" t="s">
        <v>15</v>
      </c>
      <c r="F41" s="28">
        <v>60.86</v>
      </c>
      <c r="G41" s="26"/>
      <c r="H41" s="22" t="s">
        <v>58</v>
      </c>
    </row>
    <row r="42" s="2" customFormat="true" ht="22.8" customHeight="true" spans="1:8">
      <c r="A42" s="13">
        <v>37</v>
      </c>
      <c r="B42" s="16"/>
      <c r="C42" s="17" t="s">
        <v>69</v>
      </c>
      <c r="D42" s="17" t="s">
        <v>70</v>
      </c>
      <c r="E42" s="25" t="s">
        <v>15</v>
      </c>
      <c r="F42" s="28">
        <v>56.74</v>
      </c>
      <c r="G42" s="26"/>
      <c r="H42" s="22" t="s">
        <v>58</v>
      </c>
    </row>
    <row r="43" s="2" customFormat="true" ht="28.8" customHeight="true" spans="1:8">
      <c r="A43" s="13">
        <v>38</v>
      </c>
      <c r="B43" s="16"/>
      <c r="C43" s="17" t="s">
        <v>71</v>
      </c>
      <c r="D43" s="17" t="s">
        <v>72</v>
      </c>
      <c r="E43" s="25" t="s">
        <v>15</v>
      </c>
      <c r="F43" s="28">
        <v>120.79</v>
      </c>
      <c r="G43" s="26"/>
      <c r="H43" s="22" t="s">
        <v>58</v>
      </c>
    </row>
    <row r="44" s="2" customFormat="true" ht="28.8" customHeight="true" spans="1:8">
      <c r="A44" s="13">
        <v>39</v>
      </c>
      <c r="B44" s="16"/>
      <c r="C44" s="17" t="s">
        <v>73</v>
      </c>
      <c r="D44" s="17" t="s">
        <v>74</v>
      </c>
      <c r="E44" s="25" t="s">
        <v>15</v>
      </c>
      <c r="F44" s="28">
        <v>62.46</v>
      </c>
      <c r="G44" s="26"/>
      <c r="H44" s="22" t="s">
        <v>58</v>
      </c>
    </row>
    <row r="45" s="2" customFormat="true" ht="30" customHeight="true" spans="1:8">
      <c r="A45" s="13">
        <v>40</v>
      </c>
      <c r="B45" s="16"/>
      <c r="C45" s="17" t="s">
        <v>75</v>
      </c>
      <c r="D45" s="17" t="s">
        <v>76</v>
      </c>
      <c r="E45" s="25" t="s">
        <v>15</v>
      </c>
      <c r="F45" s="28">
        <v>105</v>
      </c>
      <c r="G45" s="26"/>
      <c r="H45" s="22" t="s">
        <v>58</v>
      </c>
    </row>
    <row r="46" s="2" customFormat="true" ht="27" customHeight="true" spans="1:8">
      <c r="A46" s="13">
        <v>41</v>
      </c>
      <c r="B46" s="16"/>
      <c r="C46" s="17" t="s">
        <v>77</v>
      </c>
      <c r="D46" s="17" t="s">
        <v>78</v>
      </c>
      <c r="E46" s="25" t="s">
        <v>15</v>
      </c>
      <c r="F46" s="28">
        <v>114.94</v>
      </c>
      <c r="G46" s="26"/>
      <c r="H46" s="22" t="s">
        <v>58</v>
      </c>
    </row>
    <row r="47" s="2" customFormat="true" ht="27" customHeight="true" spans="1:8">
      <c r="A47" s="13">
        <v>42</v>
      </c>
      <c r="B47" s="16"/>
      <c r="C47" s="17" t="s">
        <v>79</v>
      </c>
      <c r="D47" s="17" t="s">
        <v>80</v>
      </c>
      <c r="E47" s="25" t="s">
        <v>15</v>
      </c>
      <c r="F47" s="28">
        <v>68.99</v>
      </c>
      <c r="G47" s="26"/>
      <c r="H47" s="22" t="s">
        <v>58</v>
      </c>
    </row>
    <row r="48" s="2" customFormat="true" ht="27" customHeight="true" spans="1:8">
      <c r="A48" s="13">
        <v>43</v>
      </c>
      <c r="B48" s="16"/>
      <c r="C48" s="17" t="s">
        <v>73</v>
      </c>
      <c r="D48" s="17" t="s">
        <v>81</v>
      </c>
      <c r="E48" s="25" t="s">
        <v>15</v>
      </c>
      <c r="F48" s="28">
        <v>59.91</v>
      </c>
      <c r="G48" s="26"/>
      <c r="H48" s="22" t="s">
        <v>58</v>
      </c>
    </row>
    <row r="49" s="2" customFormat="true" ht="27" customHeight="true" spans="1:8">
      <c r="A49" s="13">
        <v>44</v>
      </c>
      <c r="B49" s="16"/>
      <c r="C49" s="17" t="s">
        <v>75</v>
      </c>
      <c r="D49" s="17" t="s">
        <v>82</v>
      </c>
      <c r="E49" s="25" t="s">
        <v>15</v>
      </c>
      <c r="F49" s="28">
        <v>46</v>
      </c>
      <c r="G49" s="26"/>
      <c r="H49" s="22" t="s">
        <v>58</v>
      </c>
    </row>
    <row r="50" s="2" customFormat="true" ht="27" customHeight="true" spans="1:8">
      <c r="A50" s="13">
        <v>45</v>
      </c>
      <c r="B50" s="16"/>
      <c r="C50" s="17" t="s">
        <v>83</v>
      </c>
      <c r="D50" s="17" t="s">
        <v>84</v>
      </c>
      <c r="E50" s="25" t="s">
        <v>15</v>
      </c>
      <c r="F50" s="28">
        <v>47.84</v>
      </c>
      <c r="G50" s="26"/>
      <c r="H50" s="22" t="s">
        <v>58</v>
      </c>
    </row>
    <row r="51" s="2" customFormat="true" ht="27" customHeight="true" spans="1:8">
      <c r="A51" s="13">
        <v>46</v>
      </c>
      <c r="B51" s="16"/>
      <c r="C51" s="17" t="s">
        <v>85</v>
      </c>
      <c r="D51" s="17" t="s">
        <v>86</v>
      </c>
      <c r="E51" s="25" t="s">
        <v>15</v>
      </c>
      <c r="F51" s="28">
        <v>57</v>
      </c>
      <c r="G51" s="26"/>
      <c r="H51" s="22" t="s">
        <v>58</v>
      </c>
    </row>
    <row r="52" s="2" customFormat="true" ht="28.2" customHeight="true" spans="1:8">
      <c r="A52" s="13">
        <v>47</v>
      </c>
      <c r="B52" s="16"/>
      <c r="C52" s="15" t="s">
        <v>87</v>
      </c>
      <c r="D52" s="17" t="s">
        <v>88</v>
      </c>
      <c r="E52" s="25" t="s">
        <v>15</v>
      </c>
      <c r="F52" s="28">
        <v>14</v>
      </c>
      <c r="G52" s="26"/>
      <c r="H52" s="22" t="s">
        <v>58</v>
      </c>
    </row>
    <row r="53" s="2" customFormat="true" ht="26.4" customHeight="true" spans="1:8">
      <c r="A53" s="13">
        <v>48</v>
      </c>
      <c r="B53" s="16"/>
      <c r="C53" s="17" t="s">
        <v>89</v>
      </c>
      <c r="D53" s="17" t="s">
        <v>90</v>
      </c>
      <c r="E53" s="25" t="s">
        <v>15</v>
      </c>
      <c r="F53" s="28">
        <v>68.71</v>
      </c>
      <c r="G53" s="26"/>
      <c r="H53" s="22" t="s">
        <v>58</v>
      </c>
    </row>
    <row r="54" s="2" customFormat="true" ht="24.6" customHeight="true" spans="1:8">
      <c r="A54" s="13">
        <v>49</v>
      </c>
      <c r="B54" s="16"/>
      <c r="C54" s="17" t="s">
        <v>91</v>
      </c>
      <c r="D54" s="17" t="s">
        <v>92</v>
      </c>
      <c r="E54" s="25" t="s">
        <v>15</v>
      </c>
      <c r="F54" s="28">
        <v>96.41</v>
      </c>
      <c r="G54" s="26"/>
      <c r="H54" s="22" t="s">
        <v>58</v>
      </c>
    </row>
    <row r="55" s="3" customFormat="true" ht="25.2" customHeight="true" spans="1:8">
      <c r="A55" s="13">
        <v>50</v>
      </c>
      <c r="B55" s="16"/>
      <c r="C55" s="17" t="s">
        <v>93</v>
      </c>
      <c r="D55" s="17" t="s">
        <v>94</v>
      </c>
      <c r="E55" s="25" t="s">
        <v>15</v>
      </c>
      <c r="F55" s="28">
        <v>56.78</v>
      </c>
      <c r="G55" s="26"/>
      <c r="H55" s="22" t="s">
        <v>58</v>
      </c>
    </row>
    <row r="56" s="3" customFormat="true" ht="23.4" customHeight="true" spans="1:8">
      <c r="A56" s="13">
        <v>51</v>
      </c>
      <c r="B56" s="16"/>
      <c r="C56" s="17" t="s">
        <v>95</v>
      </c>
      <c r="D56" s="17" t="s">
        <v>96</v>
      </c>
      <c r="E56" s="25" t="s">
        <v>15</v>
      </c>
      <c r="F56" s="28">
        <v>130</v>
      </c>
      <c r="G56" s="26"/>
      <c r="H56" s="22" t="s">
        <v>58</v>
      </c>
    </row>
    <row r="57" s="3" customFormat="true" ht="25.8" customHeight="true" spans="1:8">
      <c r="A57" s="13">
        <v>52</v>
      </c>
      <c r="B57" s="20"/>
      <c r="C57" s="17" t="s">
        <v>97</v>
      </c>
      <c r="D57" s="17" t="s">
        <v>98</v>
      </c>
      <c r="E57" s="25" t="s">
        <v>15</v>
      </c>
      <c r="F57" s="28">
        <v>101</v>
      </c>
      <c r="G57" s="26"/>
      <c r="H57" s="22" t="s">
        <v>58</v>
      </c>
    </row>
    <row r="58" s="3" customFormat="true" ht="26.4" customHeight="true" spans="1:8">
      <c r="A58" s="13">
        <v>53</v>
      </c>
      <c r="B58" s="21" t="s">
        <v>99</v>
      </c>
      <c r="C58" s="22" t="s">
        <v>100</v>
      </c>
      <c r="D58" s="22" t="s">
        <v>101</v>
      </c>
      <c r="E58" s="25" t="s">
        <v>15</v>
      </c>
      <c r="F58" s="22">
        <v>57</v>
      </c>
      <c r="G58" s="22">
        <v>1500</v>
      </c>
      <c r="H58" s="22"/>
    </row>
    <row r="59" s="3" customFormat="true" ht="21" customHeight="true" spans="1:8">
      <c r="A59" s="13">
        <v>54</v>
      </c>
      <c r="B59" s="23"/>
      <c r="C59" s="22" t="s">
        <v>102</v>
      </c>
      <c r="D59" s="22" t="s">
        <v>103</v>
      </c>
      <c r="E59" s="22" t="s">
        <v>15</v>
      </c>
      <c r="F59" s="22">
        <v>26</v>
      </c>
      <c r="G59" s="22">
        <v>1820</v>
      </c>
      <c r="H59" s="22"/>
    </row>
    <row r="60" s="3" customFormat="true" ht="27" customHeight="true" spans="1:8">
      <c r="A60" s="13">
        <v>55</v>
      </c>
      <c r="B60" s="23"/>
      <c r="C60" s="22" t="s">
        <v>104</v>
      </c>
      <c r="D60" s="22" t="s">
        <v>105</v>
      </c>
      <c r="E60" s="22" t="s">
        <v>15</v>
      </c>
      <c r="F60" s="22">
        <v>56</v>
      </c>
      <c r="G60" s="22">
        <v>3360</v>
      </c>
      <c r="H60" s="22"/>
    </row>
    <row r="61" s="3" customFormat="true" ht="40.2" customHeight="true" spans="1:8">
      <c r="A61" s="13">
        <v>56</v>
      </c>
      <c r="B61" s="23"/>
      <c r="C61" s="22" t="s">
        <v>106</v>
      </c>
      <c r="D61" s="22" t="s">
        <v>107</v>
      </c>
      <c r="E61" s="22" t="s">
        <v>15</v>
      </c>
      <c r="F61" s="22">
        <v>30</v>
      </c>
      <c r="G61" s="22">
        <v>2100</v>
      </c>
      <c r="H61" s="22"/>
    </row>
    <row r="62" s="3" customFormat="true" ht="36" customHeight="true" spans="1:8">
      <c r="A62" s="13">
        <v>57</v>
      </c>
      <c r="B62" s="23"/>
      <c r="C62" s="22" t="s">
        <v>108</v>
      </c>
      <c r="D62" s="22" t="s">
        <v>109</v>
      </c>
      <c r="E62" s="22" t="s">
        <v>15</v>
      </c>
      <c r="F62" s="22">
        <v>274</v>
      </c>
      <c r="G62" s="22">
        <v>16440</v>
      </c>
      <c r="H62" s="22"/>
    </row>
    <row r="63" s="3" customFormat="true" ht="29.4" customHeight="true" spans="1:8">
      <c r="A63" s="13">
        <v>58</v>
      </c>
      <c r="B63" s="23"/>
      <c r="C63" s="22" t="s">
        <v>110</v>
      </c>
      <c r="D63" s="22" t="s">
        <v>111</v>
      </c>
      <c r="E63" s="22" t="s">
        <v>15</v>
      </c>
      <c r="F63" s="22">
        <v>38</v>
      </c>
      <c r="G63" s="22">
        <v>7600</v>
      </c>
      <c r="H63" s="22"/>
    </row>
    <row r="64" s="3" customFormat="true" ht="33" customHeight="true" spans="1:8">
      <c r="A64" s="13">
        <v>59</v>
      </c>
      <c r="B64" s="23"/>
      <c r="C64" s="22" t="s">
        <v>112</v>
      </c>
      <c r="D64" s="22" t="s">
        <v>113</v>
      </c>
      <c r="E64" s="22" t="s">
        <v>15</v>
      </c>
      <c r="F64" s="22">
        <v>27</v>
      </c>
      <c r="G64" s="22">
        <v>540</v>
      </c>
      <c r="H64" s="22"/>
    </row>
    <row r="65" s="4" customFormat="true" ht="33.6" customHeight="true" spans="1:8">
      <c r="A65" s="13">
        <v>60</v>
      </c>
      <c r="B65" s="23"/>
      <c r="C65" s="30" t="s">
        <v>114</v>
      </c>
      <c r="D65" s="30" t="s">
        <v>115</v>
      </c>
      <c r="E65" s="30" t="s">
        <v>15</v>
      </c>
      <c r="F65" s="30">
        <v>80</v>
      </c>
      <c r="G65" s="30">
        <v>7200</v>
      </c>
      <c r="H65" s="30"/>
    </row>
    <row r="66" s="4" customFormat="true" ht="31.8" customHeight="true" spans="1:8">
      <c r="A66" s="13">
        <v>61</v>
      </c>
      <c r="B66" s="23"/>
      <c r="C66" s="30" t="s">
        <v>116</v>
      </c>
      <c r="D66" s="30" t="s">
        <v>117</v>
      </c>
      <c r="E66" s="30" t="s">
        <v>15</v>
      </c>
      <c r="F66" s="30">
        <v>75</v>
      </c>
      <c r="G66" s="30">
        <v>22500</v>
      </c>
      <c r="H66" s="30"/>
    </row>
    <row r="67" s="4" customFormat="true" ht="24" customHeight="true" spans="1:8">
      <c r="A67" s="13">
        <v>62</v>
      </c>
      <c r="B67" s="23"/>
      <c r="C67" s="30" t="s">
        <v>118</v>
      </c>
      <c r="D67" s="30" t="s">
        <v>119</v>
      </c>
      <c r="E67" s="30" t="s">
        <v>15</v>
      </c>
      <c r="F67" s="46">
        <v>38.51</v>
      </c>
      <c r="G67" s="30">
        <v>1000</v>
      </c>
      <c r="H67" s="30"/>
    </row>
    <row r="68" s="3" customFormat="true" ht="29.4" customHeight="true" spans="1:8">
      <c r="A68" s="13">
        <v>63</v>
      </c>
      <c r="B68" s="31"/>
      <c r="C68" s="22" t="s">
        <v>120</v>
      </c>
      <c r="D68" s="22" t="s">
        <v>121</v>
      </c>
      <c r="E68" s="22" t="s">
        <v>15</v>
      </c>
      <c r="F68" s="47">
        <v>21.7</v>
      </c>
      <c r="G68" s="22"/>
      <c r="H68" s="22" t="s">
        <v>58</v>
      </c>
    </row>
    <row r="69" customFormat="true" ht="27.6" customHeight="true" spans="1:8">
      <c r="A69" s="13">
        <v>64</v>
      </c>
      <c r="B69" s="32" t="s">
        <v>122</v>
      </c>
      <c r="C69" s="30" t="s">
        <v>123</v>
      </c>
      <c r="D69" s="30" t="s">
        <v>124</v>
      </c>
      <c r="E69" s="30" t="s">
        <v>15</v>
      </c>
      <c r="F69" s="46">
        <v>77.4</v>
      </c>
      <c r="G69" s="48">
        <v>70802.97</v>
      </c>
      <c r="H69" s="12"/>
    </row>
    <row r="70" customFormat="true" ht="23.4" customHeight="true" spans="1:8">
      <c r="A70" s="13">
        <v>65</v>
      </c>
      <c r="B70" s="33"/>
      <c r="C70" s="30" t="s">
        <v>125</v>
      </c>
      <c r="D70" s="30" t="s">
        <v>126</v>
      </c>
      <c r="E70" s="30" t="s">
        <v>15</v>
      </c>
      <c r="F70" s="49">
        <v>49.7</v>
      </c>
      <c r="G70" s="48">
        <v>45463.92</v>
      </c>
      <c r="H70" s="50"/>
    </row>
    <row r="71" customFormat="true" ht="21.6" customHeight="true" spans="1:8">
      <c r="A71" s="13">
        <v>66</v>
      </c>
      <c r="B71" s="33"/>
      <c r="C71" s="30" t="s">
        <v>127</v>
      </c>
      <c r="D71" s="30" t="s">
        <v>128</v>
      </c>
      <c r="E71" s="30" t="s">
        <v>15</v>
      </c>
      <c r="F71" s="51">
        <v>102</v>
      </c>
      <c r="G71" s="52">
        <v>3570</v>
      </c>
      <c r="H71" s="50"/>
    </row>
    <row r="72" customFormat="true" ht="26.25" customHeight="true" spans="1:8">
      <c r="A72" s="13">
        <v>67</v>
      </c>
      <c r="B72" s="33"/>
      <c r="C72" s="30" t="s">
        <v>129</v>
      </c>
      <c r="D72" s="30" t="s">
        <v>130</v>
      </c>
      <c r="E72" s="30" t="s">
        <v>15</v>
      </c>
      <c r="F72" s="51">
        <v>143.48</v>
      </c>
      <c r="G72" s="48"/>
      <c r="H72" s="30" t="s">
        <v>58</v>
      </c>
    </row>
    <row r="73" customFormat="true" ht="27" customHeight="true" spans="1:8">
      <c r="A73" s="13">
        <v>68</v>
      </c>
      <c r="B73" s="33"/>
      <c r="C73" s="30" t="s">
        <v>131</v>
      </c>
      <c r="D73" s="30" t="s">
        <v>132</v>
      </c>
      <c r="E73" s="30" t="s">
        <v>15</v>
      </c>
      <c r="F73" s="51">
        <v>69.54</v>
      </c>
      <c r="G73" s="48"/>
      <c r="H73" s="30" t="s">
        <v>58</v>
      </c>
    </row>
    <row r="74" customFormat="true" ht="27" customHeight="true" spans="1:8">
      <c r="A74" s="13">
        <v>69</v>
      </c>
      <c r="B74" s="34"/>
      <c r="C74" s="30" t="s">
        <v>133</v>
      </c>
      <c r="D74" s="30" t="s">
        <v>134</v>
      </c>
      <c r="E74" s="30" t="s">
        <v>15</v>
      </c>
      <c r="F74" s="51">
        <v>49.38</v>
      </c>
      <c r="G74" s="48"/>
      <c r="H74" s="30" t="s">
        <v>58</v>
      </c>
    </row>
    <row r="75" s="1" customFormat="true" ht="28.8" customHeight="true" spans="1:8">
      <c r="A75" s="13">
        <v>70</v>
      </c>
      <c r="B75" s="21" t="s">
        <v>135</v>
      </c>
      <c r="C75" s="30"/>
      <c r="D75" s="30" t="s">
        <v>136</v>
      </c>
      <c r="E75" s="30" t="s">
        <v>15</v>
      </c>
      <c r="F75" s="53">
        <v>112.54</v>
      </c>
      <c r="G75" s="54">
        <v>20257</v>
      </c>
      <c r="H75" s="13"/>
    </row>
    <row r="76" s="1" customFormat="true" ht="28.8" customHeight="true" spans="1:8">
      <c r="A76" s="13">
        <v>71</v>
      </c>
      <c r="B76" s="23"/>
      <c r="C76" s="35"/>
      <c r="D76" s="30" t="s">
        <v>137</v>
      </c>
      <c r="E76" s="30" t="s">
        <v>15</v>
      </c>
      <c r="F76" s="53">
        <v>81.7</v>
      </c>
      <c r="G76" s="54">
        <v>14706</v>
      </c>
      <c r="H76" s="13"/>
    </row>
    <row r="77" s="1" customFormat="true" ht="28.8" customHeight="true" spans="1:8">
      <c r="A77" s="13">
        <v>72</v>
      </c>
      <c r="B77" s="23"/>
      <c r="C77" s="35"/>
      <c r="D77" s="30" t="s">
        <v>138</v>
      </c>
      <c r="E77" s="30" t="s">
        <v>15</v>
      </c>
      <c r="F77" s="53">
        <v>113.12</v>
      </c>
      <c r="G77" s="54">
        <v>20361</v>
      </c>
      <c r="H77" s="13"/>
    </row>
    <row r="78" s="1" customFormat="true" ht="28.8" customHeight="true" spans="1:8">
      <c r="A78" s="13">
        <v>73</v>
      </c>
      <c r="B78" s="23"/>
      <c r="C78" s="35"/>
      <c r="D78" s="30" t="s">
        <v>139</v>
      </c>
      <c r="E78" s="30" t="s">
        <v>15</v>
      </c>
      <c r="F78" s="53">
        <v>130.53</v>
      </c>
      <c r="G78" s="54">
        <v>23495</v>
      </c>
      <c r="H78" s="13"/>
    </row>
    <row r="79" s="1" customFormat="true" ht="21.6" customHeight="true" spans="1:8">
      <c r="A79" s="13">
        <v>74</v>
      </c>
      <c r="B79" s="23"/>
      <c r="C79" s="35"/>
      <c r="D79" s="30" t="s">
        <v>140</v>
      </c>
      <c r="E79" s="30" t="s">
        <v>15</v>
      </c>
      <c r="F79" s="53">
        <v>131</v>
      </c>
      <c r="G79" s="54">
        <v>23580</v>
      </c>
      <c r="H79" s="13"/>
    </row>
    <row r="80" s="1" customFormat="true" ht="21.6" customHeight="true" spans="1:8">
      <c r="A80" s="13">
        <v>75</v>
      </c>
      <c r="B80" s="23"/>
      <c r="C80" s="35"/>
      <c r="D80" s="30" t="s">
        <v>140</v>
      </c>
      <c r="E80" s="30" t="s">
        <v>15</v>
      </c>
      <c r="F80" s="53">
        <v>133</v>
      </c>
      <c r="G80" s="54">
        <v>23940</v>
      </c>
      <c r="H80" s="13"/>
    </row>
    <row r="81" s="1" customFormat="true" ht="21.6" customHeight="true" spans="1:8">
      <c r="A81" s="13">
        <v>76</v>
      </c>
      <c r="B81" s="23"/>
      <c r="C81" s="35"/>
      <c r="D81" s="30" t="s">
        <v>140</v>
      </c>
      <c r="E81" s="30" t="s">
        <v>15</v>
      </c>
      <c r="F81" s="54">
        <v>112</v>
      </c>
      <c r="G81" s="54">
        <v>20160</v>
      </c>
      <c r="H81" s="13"/>
    </row>
    <row r="82" s="1" customFormat="true" ht="21.6" customHeight="true" spans="1:8">
      <c r="A82" s="13">
        <v>77</v>
      </c>
      <c r="B82" s="23"/>
      <c r="C82" s="35"/>
      <c r="D82" s="30" t="s">
        <v>140</v>
      </c>
      <c r="E82" s="30" t="s">
        <v>15</v>
      </c>
      <c r="F82" s="54">
        <v>127</v>
      </c>
      <c r="G82" s="54">
        <v>22860</v>
      </c>
      <c r="H82" s="13"/>
    </row>
    <row r="83" s="1" customFormat="true" ht="25.8" customHeight="true" spans="1:8">
      <c r="A83" s="13">
        <v>78</v>
      </c>
      <c r="B83" s="23"/>
      <c r="C83" s="35"/>
      <c r="D83" s="30" t="s">
        <v>141</v>
      </c>
      <c r="E83" s="30" t="s">
        <v>15</v>
      </c>
      <c r="F83" s="54">
        <v>61</v>
      </c>
      <c r="G83" s="54">
        <v>18300</v>
      </c>
      <c r="H83" s="13"/>
    </row>
    <row r="84" s="1" customFormat="true" ht="24.6" customHeight="true" spans="1:8">
      <c r="A84" s="13">
        <v>79</v>
      </c>
      <c r="B84" s="23"/>
      <c r="C84" s="35"/>
      <c r="D84" s="30" t="s">
        <v>142</v>
      </c>
      <c r="E84" s="30" t="s">
        <v>15</v>
      </c>
      <c r="F84" s="46">
        <v>140</v>
      </c>
      <c r="G84" s="30">
        <v>25200</v>
      </c>
      <c r="H84" s="30"/>
    </row>
    <row r="85" s="1" customFormat="true" ht="24.6" customHeight="true" spans="1:8">
      <c r="A85" s="13">
        <v>80</v>
      </c>
      <c r="B85" s="23"/>
      <c r="C85" s="35"/>
      <c r="D85" s="30" t="s">
        <v>143</v>
      </c>
      <c r="E85" s="30" t="s">
        <v>15</v>
      </c>
      <c r="F85" s="46">
        <v>11.7</v>
      </c>
      <c r="G85" s="30">
        <v>2106</v>
      </c>
      <c r="H85" s="30"/>
    </row>
    <row r="86" s="1" customFormat="true" ht="24.6" customHeight="true" spans="1:8">
      <c r="A86" s="13">
        <v>81</v>
      </c>
      <c r="B86" s="31"/>
      <c r="C86" s="36"/>
      <c r="D86" s="30" t="s">
        <v>144</v>
      </c>
      <c r="E86" s="30" t="s">
        <v>15</v>
      </c>
      <c r="F86" s="55">
        <v>55</v>
      </c>
      <c r="G86" s="30">
        <v>10573</v>
      </c>
      <c r="H86" s="30"/>
    </row>
    <row r="87" s="1" customFormat="true" ht="21" customHeight="true" spans="1:8">
      <c r="A87" s="13">
        <v>82</v>
      </c>
      <c r="B87" s="21" t="s">
        <v>145</v>
      </c>
      <c r="C87" s="37" t="s">
        <v>146</v>
      </c>
      <c r="D87" s="38" t="s">
        <v>147</v>
      </c>
      <c r="E87" s="30" t="s">
        <v>15</v>
      </c>
      <c r="F87" s="56">
        <v>68</v>
      </c>
      <c r="G87" s="52">
        <f>F87*70</f>
        <v>4760</v>
      </c>
      <c r="H87" s="30"/>
    </row>
    <row r="88" s="1" customFormat="true" ht="22.2" customHeight="true" spans="1:8">
      <c r="A88" s="13">
        <v>83</v>
      </c>
      <c r="B88" s="23"/>
      <c r="C88" s="37" t="s">
        <v>148</v>
      </c>
      <c r="D88" s="38" t="s">
        <v>147</v>
      </c>
      <c r="E88" s="30" t="s">
        <v>149</v>
      </c>
      <c r="F88" s="56">
        <v>69</v>
      </c>
      <c r="G88" s="52">
        <f>F88*70</f>
        <v>4830</v>
      </c>
      <c r="H88" s="30"/>
    </row>
    <row r="89" s="1" customFormat="true" ht="21" customHeight="true" spans="1:8">
      <c r="A89" s="13">
        <v>84</v>
      </c>
      <c r="B89" s="23"/>
      <c r="C89" s="37" t="s">
        <v>150</v>
      </c>
      <c r="D89" s="38" t="s">
        <v>147</v>
      </c>
      <c r="E89" s="30" t="s">
        <v>15</v>
      </c>
      <c r="F89" s="57">
        <v>63</v>
      </c>
      <c r="G89" s="52">
        <f>F89*70</f>
        <v>4410</v>
      </c>
      <c r="H89" s="30"/>
    </row>
    <row r="90" s="1" customFormat="true" ht="24.6" customHeight="true" spans="1:8">
      <c r="A90" s="13">
        <v>85</v>
      </c>
      <c r="B90" s="23"/>
      <c r="C90" s="39" t="s">
        <v>151</v>
      </c>
      <c r="D90" s="15" t="s">
        <v>152</v>
      </c>
      <c r="E90" s="30" t="s">
        <v>15</v>
      </c>
      <c r="F90" s="58">
        <v>64.96</v>
      </c>
      <c r="G90" s="52">
        <f>F90*100</f>
        <v>6496</v>
      </c>
      <c r="H90" s="30"/>
    </row>
    <row r="91" s="1" customFormat="true" ht="20.4" customHeight="true" spans="1:8">
      <c r="A91" s="13">
        <v>86</v>
      </c>
      <c r="B91" s="23"/>
      <c r="C91" s="39"/>
      <c r="D91" s="30" t="s">
        <v>153</v>
      </c>
      <c r="E91" s="30" t="s">
        <v>15</v>
      </c>
      <c r="F91" s="46">
        <v>37.47</v>
      </c>
      <c r="G91" s="30"/>
      <c r="H91" s="30" t="s">
        <v>58</v>
      </c>
    </row>
    <row r="92" s="2" customFormat="true" ht="26.4" customHeight="true" spans="1:8">
      <c r="A92" s="13">
        <v>87</v>
      </c>
      <c r="B92" s="23"/>
      <c r="C92" s="39"/>
      <c r="D92" s="30" t="s">
        <v>153</v>
      </c>
      <c r="E92" s="30" t="s">
        <v>15</v>
      </c>
      <c r="F92" s="47">
        <v>77.68</v>
      </c>
      <c r="G92" s="22"/>
      <c r="H92" s="30" t="s">
        <v>58</v>
      </c>
    </row>
    <row r="93" s="1" customFormat="true" ht="24" customHeight="true" spans="1:8">
      <c r="A93" s="13" t="s">
        <v>154</v>
      </c>
      <c r="B93" s="40"/>
      <c r="C93" s="40"/>
      <c r="D93" s="40"/>
      <c r="E93" s="40"/>
      <c r="F93" s="59">
        <f>SUM(F6:F92)</f>
        <v>6854.161</v>
      </c>
      <c r="G93" s="59">
        <f>SUM(G6:G92)</f>
        <v>534328.52</v>
      </c>
      <c r="H93" s="40"/>
    </row>
    <row r="94" s="1" customFormat="true" ht="24" customHeight="true" spans="1:8">
      <c r="A94" s="41" t="s">
        <v>155</v>
      </c>
      <c r="B94" s="42"/>
      <c r="C94" s="42"/>
      <c r="D94" s="42"/>
      <c r="E94" s="42"/>
      <c r="F94" s="42"/>
      <c r="G94" s="42"/>
      <c r="H94" s="60"/>
    </row>
    <row r="95" s="1" customFormat="true" ht="24" customHeight="true" spans="1:8">
      <c r="A95" s="13">
        <v>1</v>
      </c>
      <c r="B95" s="21" t="s">
        <v>12</v>
      </c>
      <c r="C95" s="30" t="s">
        <v>156</v>
      </c>
      <c r="D95" s="30" t="s">
        <v>157</v>
      </c>
      <c r="E95" s="13" t="s">
        <v>15</v>
      </c>
      <c r="F95" s="61">
        <v>540</v>
      </c>
      <c r="G95" s="13">
        <v>674</v>
      </c>
      <c r="H95" s="13"/>
    </row>
    <row r="96" s="1" customFormat="true" ht="24" customHeight="true" spans="1:8">
      <c r="A96" s="13">
        <v>2</v>
      </c>
      <c r="B96" s="23"/>
      <c r="C96" s="15" t="s">
        <v>158</v>
      </c>
      <c r="D96" s="15" t="s">
        <v>159</v>
      </c>
      <c r="E96" s="27" t="s">
        <v>15</v>
      </c>
      <c r="F96" s="62">
        <v>19</v>
      </c>
      <c r="G96" s="26">
        <v>475</v>
      </c>
      <c r="H96" s="13"/>
    </row>
    <row r="97" s="1" customFormat="true" ht="24" customHeight="true" spans="1:8">
      <c r="A97" s="13">
        <v>3</v>
      </c>
      <c r="B97" s="23"/>
      <c r="C97" s="13" t="s">
        <v>16</v>
      </c>
      <c r="D97" s="30" t="s">
        <v>160</v>
      </c>
      <c r="E97" s="13" t="s">
        <v>161</v>
      </c>
      <c r="F97" s="61">
        <v>23</v>
      </c>
      <c r="G97" s="61">
        <v>575</v>
      </c>
      <c r="H97" s="13"/>
    </row>
    <row r="98" s="1" customFormat="true" ht="24" customHeight="true" spans="1:8">
      <c r="A98" s="13">
        <v>4</v>
      </c>
      <c r="B98" s="23"/>
      <c r="C98" s="13" t="s">
        <v>16</v>
      </c>
      <c r="D98" s="30" t="s">
        <v>162</v>
      </c>
      <c r="E98" s="13" t="s">
        <v>161</v>
      </c>
      <c r="F98" s="61">
        <v>21</v>
      </c>
      <c r="G98" s="61">
        <v>525</v>
      </c>
      <c r="H98" s="13"/>
    </row>
    <row r="99" s="1" customFormat="true" ht="22.2" customHeight="true" spans="1:8">
      <c r="A99" s="13">
        <v>5</v>
      </c>
      <c r="B99" s="23"/>
      <c r="C99" s="13" t="s">
        <v>16</v>
      </c>
      <c r="D99" s="30" t="s">
        <v>163</v>
      </c>
      <c r="E99" s="13" t="s">
        <v>164</v>
      </c>
      <c r="F99" s="61">
        <v>78</v>
      </c>
      <c r="G99" s="61">
        <v>1950</v>
      </c>
      <c r="H99" s="13"/>
    </row>
    <row r="100" s="1" customFormat="true" ht="24" customHeight="true" spans="1:8">
      <c r="A100" s="13">
        <v>6</v>
      </c>
      <c r="B100" s="23"/>
      <c r="C100" s="30" t="s">
        <v>165</v>
      </c>
      <c r="D100" s="30" t="s">
        <v>166</v>
      </c>
      <c r="E100" s="13" t="s">
        <v>164</v>
      </c>
      <c r="F100" s="61">
        <v>310</v>
      </c>
      <c r="G100" s="61">
        <v>9300</v>
      </c>
      <c r="H100" s="13"/>
    </row>
    <row r="101" s="1" customFormat="true" ht="24.6" customHeight="true" spans="1:8">
      <c r="A101" s="13">
        <v>7</v>
      </c>
      <c r="B101" s="23"/>
      <c r="C101" s="30" t="s">
        <v>167</v>
      </c>
      <c r="D101" s="43" t="s">
        <v>168</v>
      </c>
      <c r="E101" s="13" t="s">
        <v>164</v>
      </c>
      <c r="F101" s="63">
        <v>62</v>
      </c>
      <c r="G101" s="61">
        <v>1860</v>
      </c>
      <c r="H101" s="13"/>
    </row>
    <row r="102" s="1" customFormat="true" ht="21" customHeight="true" spans="1:8">
      <c r="A102" s="13">
        <v>8</v>
      </c>
      <c r="B102" s="23"/>
      <c r="C102" s="30" t="s">
        <v>169</v>
      </c>
      <c r="D102" s="43" t="s">
        <v>170</v>
      </c>
      <c r="E102" s="13" t="s">
        <v>164</v>
      </c>
      <c r="F102" s="64">
        <v>3</v>
      </c>
      <c r="G102" s="61">
        <v>75</v>
      </c>
      <c r="H102" s="13"/>
    </row>
    <row r="103" s="1" customFormat="true" ht="24" customHeight="true" spans="1:8">
      <c r="A103" s="13">
        <v>9</v>
      </c>
      <c r="B103" s="23"/>
      <c r="C103" s="30" t="s">
        <v>171</v>
      </c>
      <c r="D103" s="43" t="s">
        <v>172</v>
      </c>
      <c r="E103" s="13" t="s">
        <v>164</v>
      </c>
      <c r="F103" s="64">
        <v>39</v>
      </c>
      <c r="G103" s="61">
        <v>975</v>
      </c>
      <c r="H103" s="13"/>
    </row>
    <row r="104" s="1" customFormat="true" ht="31.2" customHeight="true" spans="1:8">
      <c r="A104" s="13">
        <v>10</v>
      </c>
      <c r="B104" s="23"/>
      <c r="C104" s="30" t="s">
        <v>173</v>
      </c>
      <c r="D104" s="30" t="s">
        <v>174</v>
      </c>
      <c r="E104" s="13" t="s">
        <v>161</v>
      </c>
      <c r="F104" s="65">
        <v>62</v>
      </c>
      <c r="G104" s="30">
        <v>1736</v>
      </c>
      <c r="H104" s="13"/>
    </row>
    <row r="105" s="1" customFormat="true" ht="31.8" customHeight="true" spans="1:8">
      <c r="A105" s="13">
        <v>11</v>
      </c>
      <c r="B105" s="23"/>
      <c r="C105" s="30" t="s">
        <v>175</v>
      </c>
      <c r="D105" s="30" t="s">
        <v>176</v>
      </c>
      <c r="E105" s="13" t="s">
        <v>161</v>
      </c>
      <c r="F105" s="65">
        <v>53</v>
      </c>
      <c r="G105" s="30">
        <v>1400</v>
      </c>
      <c r="H105" s="13"/>
    </row>
    <row r="106" s="1" customFormat="true" ht="27.6" customHeight="true" spans="1:8">
      <c r="A106" s="13">
        <v>12</v>
      </c>
      <c r="B106" s="23"/>
      <c r="C106" s="21" t="s">
        <v>177</v>
      </c>
      <c r="D106" s="21" t="s">
        <v>178</v>
      </c>
      <c r="E106" s="13" t="s">
        <v>161</v>
      </c>
      <c r="F106" s="66">
        <v>42</v>
      </c>
      <c r="G106" s="21">
        <v>1204</v>
      </c>
      <c r="H106" s="13"/>
    </row>
    <row r="107" s="1" customFormat="true" ht="28.2" customHeight="true" spans="1:8">
      <c r="A107" s="13">
        <v>13</v>
      </c>
      <c r="B107" s="23"/>
      <c r="C107" s="30" t="s">
        <v>179</v>
      </c>
      <c r="D107" s="21" t="s">
        <v>180</v>
      </c>
      <c r="E107" s="13" t="s">
        <v>164</v>
      </c>
      <c r="F107" s="66">
        <v>100</v>
      </c>
      <c r="G107" s="21">
        <v>900</v>
      </c>
      <c r="H107" s="13"/>
    </row>
    <row r="108" s="1" customFormat="true" ht="28.2" customHeight="true" spans="1:8">
      <c r="A108" s="13">
        <v>14</v>
      </c>
      <c r="B108" s="23"/>
      <c r="C108" s="30" t="s">
        <v>181</v>
      </c>
      <c r="D108" s="30" t="s">
        <v>182</v>
      </c>
      <c r="E108" s="30" t="s">
        <v>164</v>
      </c>
      <c r="F108" s="30">
        <v>95</v>
      </c>
      <c r="G108" s="30">
        <f>95*30</f>
        <v>2850</v>
      </c>
      <c r="H108" s="13"/>
    </row>
    <row r="109" s="1" customFormat="true" ht="28.2" customHeight="true" spans="1:8">
      <c r="A109" s="13">
        <v>15</v>
      </c>
      <c r="B109" s="23"/>
      <c r="C109" s="30" t="s">
        <v>183</v>
      </c>
      <c r="D109" s="30" t="s">
        <v>184</v>
      </c>
      <c r="E109" s="30" t="s">
        <v>164</v>
      </c>
      <c r="F109" s="30">
        <v>121</v>
      </c>
      <c r="G109" s="30">
        <v>3630</v>
      </c>
      <c r="H109" s="13"/>
    </row>
    <row r="110" s="1" customFormat="true" ht="24.6" customHeight="true" spans="1:8">
      <c r="A110" s="13">
        <v>16</v>
      </c>
      <c r="B110" s="31"/>
      <c r="C110" s="30" t="s">
        <v>185</v>
      </c>
      <c r="D110" s="30" t="s">
        <v>186</v>
      </c>
      <c r="E110" s="30" t="s">
        <v>164</v>
      </c>
      <c r="F110" s="30">
        <v>285</v>
      </c>
      <c r="G110" s="30">
        <v>13500</v>
      </c>
      <c r="H110" s="13"/>
    </row>
    <row r="111" customFormat="true" ht="28.2" customHeight="true" spans="1:8">
      <c r="A111" s="13">
        <v>17</v>
      </c>
      <c r="B111" s="21" t="s">
        <v>99</v>
      </c>
      <c r="C111" s="30" t="s">
        <v>187</v>
      </c>
      <c r="D111" s="30" t="s">
        <v>188</v>
      </c>
      <c r="E111" s="30" t="s">
        <v>164</v>
      </c>
      <c r="F111" s="30">
        <v>65</v>
      </c>
      <c r="G111" s="30">
        <v>1420</v>
      </c>
      <c r="H111" s="50"/>
    </row>
    <row r="112" customFormat="true" ht="23.4" customHeight="true" spans="1:8">
      <c r="A112" s="13">
        <v>18</v>
      </c>
      <c r="B112" s="23"/>
      <c r="C112" s="30" t="s">
        <v>189</v>
      </c>
      <c r="D112" s="30" t="s">
        <v>190</v>
      </c>
      <c r="E112" s="30" t="s">
        <v>15</v>
      </c>
      <c r="F112" s="46">
        <v>4.8</v>
      </c>
      <c r="G112" s="30">
        <v>380</v>
      </c>
      <c r="H112" s="50"/>
    </row>
    <row r="113" customFormat="true" ht="24" customHeight="true" spans="1:8">
      <c r="A113" s="13">
        <v>19</v>
      </c>
      <c r="B113" s="23"/>
      <c r="C113" s="30" t="s">
        <v>191</v>
      </c>
      <c r="D113" s="30" t="s">
        <v>192</v>
      </c>
      <c r="E113" s="30" t="s">
        <v>164</v>
      </c>
      <c r="F113" s="30">
        <v>8</v>
      </c>
      <c r="G113" s="30">
        <v>640</v>
      </c>
      <c r="H113" s="50"/>
    </row>
    <row r="114" customFormat="true" ht="28.8" customHeight="true" spans="1:8">
      <c r="A114" s="13">
        <v>20</v>
      </c>
      <c r="B114" s="31"/>
      <c r="C114" s="30" t="s">
        <v>193</v>
      </c>
      <c r="D114" s="30" t="s">
        <v>194</v>
      </c>
      <c r="E114" s="30" t="s">
        <v>15</v>
      </c>
      <c r="F114" s="30">
        <v>200</v>
      </c>
      <c r="G114" s="30">
        <v>8000</v>
      </c>
      <c r="H114" s="13"/>
    </row>
    <row r="115" customFormat="true" ht="27" customHeight="true" spans="1:8">
      <c r="A115" s="13">
        <v>21</v>
      </c>
      <c r="B115" s="30" t="s">
        <v>122</v>
      </c>
      <c r="C115" s="30" t="s">
        <v>195</v>
      </c>
      <c r="D115" s="30" t="s">
        <v>196</v>
      </c>
      <c r="E115" s="30" t="s">
        <v>164</v>
      </c>
      <c r="F115" s="30">
        <v>106</v>
      </c>
      <c r="G115" s="30">
        <v>4720</v>
      </c>
      <c r="H115" s="50"/>
    </row>
    <row r="116" customFormat="true" ht="20.1" customHeight="true" spans="1:8">
      <c r="A116" s="13">
        <v>22</v>
      </c>
      <c r="B116" s="30"/>
      <c r="C116" s="30" t="s">
        <v>197</v>
      </c>
      <c r="D116" s="30" t="s">
        <v>126</v>
      </c>
      <c r="E116" s="30" t="s">
        <v>164</v>
      </c>
      <c r="F116" s="30">
        <v>58</v>
      </c>
      <c r="G116" s="46">
        <v>48493.63</v>
      </c>
      <c r="H116" s="30" t="s">
        <v>198</v>
      </c>
    </row>
    <row r="117" customFormat="true" ht="18" customHeight="true" spans="1:8">
      <c r="A117" s="13">
        <v>23</v>
      </c>
      <c r="B117" s="30"/>
      <c r="C117" s="30" t="s">
        <v>199</v>
      </c>
      <c r="D117" s="30" t="s">
        <v>200</v>
      </c>
      <c r="E117" s="30" t="s">
        <v>164</v>
      </c>
      <c r="F117" s="46">
        <v>26.4</v>
      </c>
      <c r="G117" s="46">
        <v>33668.7479</v>
      </c>
      <c r="H117" s="30" t="s">
        <v>198</v>
      </c>
    </row>
    <row r="118" s="1" customFormat="true" ht="27" customHeight="true" spans="1:8">
      <c r="A118" s="13">
        <v>24</v>
      </c>
      <c r="B118" s="31" t="s">
        <v>135</v>
      </c>
      <c r="C118" s="30"/>
      <c r="D118" s="30" t="s">
        <v>201</v>
      </c>
      <c r="E118" s="30" t="s">
        <v>164</v>
      </c>
      <c r="F118" s="30">
        <v>10</v>
      </c>
      <c r="G118" s="30">
        <v>700</v>
      </c>
      <c r="H118" s="13"/>
    </row>
    <row r="119" s="1" customFormat="true" ht="22.8" customHeight="true" spans="1:8">
      <c r="A119" s="13">
        <v>25</v>
      </c>
      <c r="B119" s="21" t="s">
        <v>145</v>
      </c>
      <c r="C119" s="17" t="s">
        <v>202</v>
      </c>
      <c r="D119" s="15" t="s">
        <v>203</v>
      </c>
      <c r="E119" s="67" t="s">
        <v>15</v>
      </c>
      <c r="F119" s="68">
        <v>90</v>
      </c>
      <c r="G119" s="15">
        <v>6258</v>
      </c>
      <c r="H119" s="69"/>
    </row>
    <row r="120" s="1" customFormat="true" ht="25.2" customHeight="true" spans="1:8">
      <c r="A120" s="13">
        <v>26</v>
      </c>
      <c r="B120" s="23"/>
      <c r="C120" s="44" t="s">
        <v>204</v>
      </c>
      <c r="D120" s="44" t="s">
        <v>205</v>
      </c>
      <c r="E120" s="67" t="s">
        <v>15</v>
      </c>
      <c r="F120" s="15">
        <v>60</v>
      </c>
      <c r="G120" s="15">
        <f>F120*100</f>
        <v>6000</v>
      </c>
      <c r="H120" s="69"/>
    </row>
    <row r="121" s="1" customFormat="true" ht="30" customHeight="true" spans="1:8">
      <c r="A121" s="13">
        <v>27</v>
      </c>
      <c r="B121" s="23"/>
      <c r="C121" s="22" t="s">
        <v>206</v>
      </c>
      <c r="D121" s="45" t="s">
        <v>207</v>
      </c>
      <c r="E121" s="69" t="s">
        <v>208</v>
      </c>
      <c r="F121" s="15">
        <v>12</v>
      </c>
      <c r="G121" s="15">
        <v>3189</v>
      </c>
      <c r="H121" s="70"/>
    </row>
    <row r="122" s="5" customFormat="true" ht="22.95" customHeight="true" spans="1:8">
      <c r="A122" s="40" t="s">
        <v>154</v>
      </c>
      <c r="B122" s="40"/>
      <c r="C122" s="40"/>
      <c r="D122" s="40"/>
      <c r="E122" s="40"/>
      <c r="F122" s="59">
        <f>SUM(F95:F121)</f>
        <v>2493.2</v>
      </c>
      <c r="G122" s="71">
        <f>SUM(G95:G121)</f>
        <v>155098.3779</v>
      </c>
      <c r="H122" s="40"/>
    </row>
    <row r="123" s="1" customFormat="true" ht="34.8" customHeight="true" spans="1:8">
      <c r="A123" s="41" t="s">
        <v>209</v>
      </c>
      <c r="B123" s="42"/>
      <c r="C123" s="42"/>
      <c r="D123" s="42"/>
      <c r="E123" s="42"/>
      <c r="F123" s="42"/>
      <c r="G123" s="42"/>
      <c r="H123" s="60"/>
    </row>
    <row r="124" s="1" customFormat="true" ht="24" customHeight="true" spans="1:8">
      <c r="A124" s="13">
        <v>1</v>
      </c>
      <c r="B124" s="21" t="s">
        <v>12</v>
      </c>
      <c r="C124" s="13" t="s">
        <v>210</v>
      </c>
      <c r="D124" s="13" t="s">
        <v>211</v>
      </c>
      <c r="E124" s="13" t="s">
        <v>15</v>
      </c>
      <c r="F124" s="72">
        <v>64</v>
      </c>
      <c r="G124" s="72">
        <v>1600</v>
      </c>
      <c r="H124" s="13"/>
    </row>
    <row r="125" s="1" customFormat="true" ht="27" customHeight="true" spans="1:8">
      <c r="A125" s="13">
        <v>2</v>
      </c>
      <c r="B125" s="23"/>
      <c r="C125" s="13" t="s">
        <v>212</v>
      </c>
      <c r="D125" s="13" t="s">
        <v>213</v>
      </c>
      <c r="E125" s="13" t="s">
        <v>15</v>
      </c>
      <c r="F125" s="61">
        <v>53.251</v>
      </c>
      <c r="G125" s="73">
        <v>127499</v>
      </c>
      <c r="H125" s="13"/>
    </row>
    <row r="126" s="1" customFormat="true" ht="24" customHeight="true" spans="1:8">
      <c r="A126" s="13">
        <v>3</v>
      </c>
      <c r="B126" s="23"/>
      <c r="C126" s="13" t="s">
        <v>214</v>
      </c>
      <c r="D126" s="13" t="s">
        <v>215</v>
      </c>
      <c r="E126" s="13" t="s">
        <v>15</v>
      </c>
      <c r="F126" s="61">
        <v>116.35</v>
      </c>
      <c r="G126" s="73"/>
      <c r="H126" s="13"/>
    </row>
    <row r="127" s="1" customFormat="true" ht="24" customHeight="true" spans="1:8">
      <c r="A127" s="13">
        <v>4</v>
      </c>
      <c r="B127" s="23"/>
      <c r="C127" s="13" t="s">
        <v>216</v>
      </c>
      <c r="D127" s="13" t="s">
        <v>217</v>
      </c>
      <c r="E127" s="13" t="s">
        <v>15</v>
      </c>
      <c r="F127" s="61">
        <v>104.45</v>
      </c>
      <c r="G127" s="73"/>
      <c r="H127" s="13"/>
    </row>
    <row r="128" s="1" customFormat="true" ht="28.2" customHeight="true" spans="1:8">
      <c r="A128" s="13">
        <v>5</v>
      </c>
      <c r="B128" s="23"/>
      <c r="C128" s="13" t="s">
        <v>218</v>
      </c>
      <c r="D128" s="13" t="s">
        <v>219</v>
      </c>
      <c r="E128" s="13" t="s">
        <v>15</v>
      </c>
      <c r="F128" s="61">
        <v>68</v>
      </c>
      <c r="G128" s="73"/>
      <c r="H128" s="13"/>
    </row>
    <row r="129" s="1" customFormat="true" ht="31.8" customHeight="true" spans="1:8">
      <c r="A129" s="13">
        <v>6</v>
      </c>
      <c r="B129" s="23"/>
      <c r="C129" s="13" t="s">
        <v>220</v>
      </c>
      <c r="D129" s="13" t="s">
        <v>221</v>
      </c>
      <c r="E129" s="13" t="s">
        <v>15</v>
      </c>
      <c r="F129" s="78">
        <v>148</v>
      </c>
      <c r="G129" s="73"/>
      <c r="H129" s="13"/>
    </row>
    <row r="130" s="1" customFormat="true" ht="30.6" customHeight="true" spans="1:8">
      <c r="A130" s="13">
        <v>7</v>
      </c>
      <c r="B130" s="23"/>
      <c r="C130" s="13" t="s">
        <v>222</v>
      </c>
      <c r="D130" s="13" t="s">
        <v>223</v>
      </c>
      <c r="E130" s="13" t="s">
        <v>15</v>
      </c>
      <c r="F130" s="78">
        <v>142</v>
      </c>
      <c r="G130" s="72"/>
      <c r="H130" s="13"/>
    </row>
    <row r="131" s="1" customFormat="true" ht="24" customHeight="true" spans="1:8">
      <c r="A131" s="13">
        <v>8</v>
      </c>
      <c r="B131" s="23"/>
      <c r="C131" s="13" t="s">
        <v>210</v>
      </c>
      <c r="D131" s="13" t="s">
        <v>224</v>
      </c>
      <c r="E131" s="13" t="s">
        <v>15</v>
      </c>
      <c r="F131" s="61">
        <v>29</v>
      </c>
      <c r="G131" s="72">
        <v>725</v>
      </c>
      <c r="H131" s="13"/>
    </row>
    <row r="132" s="1" customFormat="true" ht="24" customHeight="true" spans="1:8">
      <c r="A132" s="13">
        <v>9</v>
      </c>
      <c r="B132" s="23"/>
      <c r="C132" s="13" t="s">
        <v>210</v>
      </c>
      <c r="D132" s="13" t="s">
        <v>225</v>
      </c>
      <c r="E132" s="13" t="s">
        <v>15</v>
      </c>
      <c r="F132" s="61">
        <v>9</v>
      </c>
      <c r="G132" s="72">
        <v>225</v>
      </c>
      <c r="H132" s="13"/>
    </row>
    <row r="133" s="1" customFormat="true" ht="22.2" customHeight="true" spans="1:8">
      <c r="A133" s="13">
        <v>10</v>
      </c>
      <c r="B133" s="23"/>
      <c r="C133" s="13" t="s">
        <v>226</v>
      </c>
      <c r="D133" s="13" t="s">
        <v>227</v>
      </c>
      <c r="E133" s="13" t="s">
        <v>15</v>
      </c>
      <c r="F133" s="61">
        <v>11</v>
      </c>
      <c r="G133" s="72">
        <v>275</v>
      </c>
      <c r="H133" s="13"/>
    </row>
    <row r="134" s="1" customFormat="true" ht="22.2" customHeight="true" spans="1:8">
      <c r="A134" s="13">
        <v>11</v>
      </c>
      <c r="B134" s="23"/>
      <c r="C134" s="13" t="s">
        <v>228</v>
      </c>
      <c r="D134" s="13" t="s">
        <v>229</v>
      </c>
      <c r="E134" s="13" t="s">
        <v>15</v>
      </c>
      <c r="F134" s="61">
        <v>3.6</v>
      </c>
      <c r="G134" s="72">
        <v>108</v>
      </c>
      <c r="H134" s="13"/>
    </row>
    <row r="135" s="1" customFormat="true" ht="22.2" customHeight="true" spans="1:8">
      <c r="A135" s="13">
        <v>12</v>
      </c>
      <c r="B135" s="23"/>
      <c r="C135" s="13" t="s">
        <v>228</v>
      </c>
      <c r="D135" s="13" t="s">
        <v>230</v>
      </c>
      <c r="E135" s="13" t="s">
        <v>15</v>
      </c>
      <c r="F135" s="61">
        <v>3.75</v>
      </c>
      <c r="G135" s="72">
        <v>112.5</v>
      </c>
      <c r="H135" s="13"/>
    </row>
    <row r="136" s="1" customFormat="true" ht="22.2" customHeight="true" spans="1:8">
      <c r="A136" s="13">
        <v>13</v>
      </c>
      <c r="B136" s="23"/>
      <c r="C136" s="30" t="s">
        <v>228</v>
      </c>
      <c r="D136" s="43" t="s">
        <v>231</v>
      </c>
      <c r="E136" s="13" t="s">
        <v>15</v>
      </c>
      <c r="F136" s="61">
        <v>1.8</v>
      </c>
      <c r="G136" s="72">
        <v>54</v>
      </c>
      <c r="H136" s="13"/>
    </row>
    <row r="137" s="1" customFormat="true" ht="21" customHeight="true" spans="1:8">
      <c r="A137" s="13">
        <v>14</v>
      </c>
      <c r="B137" s="23"/>
      <c r="C137" s="30" t="s">
        <v>228</v>
      </c>
      <c r="D137" s="74" t="s">
        <v>232</v>
      </c>
      <c r="E137" s="13" t="s">
        <v>15</v>
      </c>
      <c r="F137" s="61">
        <v>3.75</v>
      </c>
      <c r="G137" s="72">
        <v>112.5</v>
      </c>
      <c r="H137" s="13"/>
    </row>
    <row r="138" s="1" customFormat="true" ht="24.6" customHeight="true" spans="1:8">
      <c r="A138" s="13">
        <v>15</v>
      </c>
      <c r="B138" s="23"/>
      <c r="C138" s="15" t="s">
        <v>233</v>
      </c>
      <c r="D138" s="15" t="s">
        <v>234</v>
      </c>
      <c r="E138" s="27" t="s">
        <v>15</v>
      </c>
      <c r="F138" s="62">
        <v>140</v>
      </c>
      <c r="G138" s="79">
        <v>28000</v>
      </c>
      <c r="H138" s="13"/>
    </row>
    <row r="139" s="1" customFormat="true" ht="22.2" customHeight="true" spans="1:8">
      <c r="A139" s="13">
        <v>16</v>
      </c>
      <c r="B139" s="23"/>
      <c r="C139" s="15" t="s">
        <v>210</v>
      </c>
      <c r="D139" s="15" t="s">
        <v>227</v>
      </c>
      <c r="E139" s="27" t="s">
        <v>15</v>
      </c>
      <c r="F139" s="62">
        <v>11</v>
      </c>
      <c r="G139" s="79">
        <v>1100</v>
      </c>
      <c r="H139" s="13"/>
    </row>
    <row r="140" s="1" customFormat="true" ht="21" customHeight="true" spans="1:8">
      <c r="A140" s="13">
        <v>17</v>
      </c>
      <c r="B140" s="23"/>
      <c r="C140" s="15" t="s">
        <v>210</v>
      </c>
      <c r="D140" s="15" t="s">
        <v>235</v>
      </c>
      <c r="E140" s="27" t="s">
        <v>15</v>
      </c>
      <c r="F140" s="62">
        <v>21</v>
      </c>
      <c r="G140" s="79">
        <v>10500</v>
      </c>
      <c r="H140" s="13"/>
    </row>
    <row r="141" s="2" customFormat="true" ht="29.4" customHeight="true" spans="1:8">
      <c r="A141" s="13">
        <v>18</v>
      </c>
      <c r="B141" s="23"/>
      <c r="C141" s="22" t="s">
        <v>236</v>
      </c>
      <c r="D141" s="75" t="s">
        <v>237</v>
      </c>
      <c r="E141" s="80" t="s">
        <v>15</v>
      </c>
      <c r="F141" s="81">
        <v>75.53</v>
      </c>
      <c r="G141" s="82"/>
      <c r="H141" s="22" t="s">
        <v>58</v>
      </c>
    </row>
    <row r="142" s="2" customFormat="true" ht="28.2" customHeight="true" spans="1:8">
      <c r="A142" s="13">
        <v>19</v>
      </c>
      <c r="B142" s="23"/>
      <c r="C142" s="22" t="s">
        <v>238</v>
      </c>
      <c r="D142" s="75" t="s">
        <v>239</v>
      </c>
      <c r="E142" s="80" t="s">
        <v>15</v>
      </c>
      <c r="F142" s="81">
        <v>64.74</v>
      </c>
      <c r="G142" s="82"/>
      <c r="H142" s="22" t="s">
        <v>58</v>
      </c>
    </row>
    <row r="143" s="2" customFormat="true" ht="24.6" customHeight="true" spans="1:8">
      <c r="A143" s="13">
        <v>20</v>
      </c>
      <c r="B143" s="23"/>
      <c r="C143" s="22" t="s">
        <v>240</v>
      </c>
      <c r="D143" s="75" t="s">
        <v>241</v>
      </c>
      <c r="E143" s="80" t="s">
        <v>15</v>
      </c>
      <c r="F143" s="81">
        <v>135.49</v>
      </c>
      <c r="G143" s="82"/>
      <c r="H143" s="22" t="s">
        <v>58</v>
      </c>
    </row>
    <row r="144" s="2" customFormat="true" ht="28.8" customHeight="true" spans="1:8">
      <c r="A144" s="13">
        <v>21</v>
      </c>
      <c r="B144" s="23"/>
      <c r="C144" s="22" t="s">
        <v>242</v>
      </c>
      <c r="D144" s="75" t="s">
        <v>243</v>
      </c>
      <c r="E144" s="80" t="s">
        <v>15</v>
      </c>
      <c r="F144" s="81">
        <v>39.52</v>
      </c>
      <c r="G144" s="82"/>
      <c r="H144" s="22" t="s">
        <v>58</v>
      </c>
    </row>
    <row r="145" s="2" customFormat="true" ht="33.6" customHeight="true" spans="1:8">
      <c r="A145" s="13">
        <v>22</v>
      </c>
      <c r="B145" s="23"/>
      <c r="C145" s="22" t="s">
        <v>244</v>
      </c>
      <c r="D145" s="75" t="s">
        <v>245</v>
      </c>
      <c r="E145" s="80" t="s">
        <v>15</v>
      </c>
      <c r="F145" s="81">
        <v>40.33</v>
      </c>
      <c r="G145" s="82"/>
      <c r="H145" s="22" t="s">
        <v>58</v>
      </c>
    </row>
    <row r="146" s="2" customFormat="true" ht="32.4" customHeight="true" spans="1:8">
      <c r="A146" s="13">
        <v>23</v>
      </c>
      <c r="B146" s="23"/>
      <c r="C146" s="22" t="s">
        <v>246</v>
      </c>
      <c r="D146" s="75" t="s">
        <v>247</v>
      </c>
      <c r="E146" s="80" t="s">
        <v>15</v>
      </c>
      <c r="F146" s="81">
        <v>139.32</v>
      </c>
      <c r="G146" s="82"/>
      <c r="H146" s="22" t="s">
        <v>58</v>
      </c>
    </row>
    <row r="147" s="2" customFormat="true" ht="29.4" customHeight="true" spans="1:8">
      <c r="A147" s="13">
        <v>24</v>
      </c>
      <c r="B147" s="23"/>
      <c r="C147" s="22" t="s">
        <v>246</v>
      </c>
      <c r="D147" s="75" t="s">
        <v>248</v>
      </c>
      <c r="E147" s="80" t="s">
        <v>15</v>
      </c>
      <c r="F147" s="81">
        <v>27.53</v>
      </c>
      <c r="G147" s="82"/>
      <c r="H147" s="22" t="s">
        <v>58</v>
      </c>
    </row>
    <row r="148" s="2" customFormat="true" ht="27.6" customHeight="true" spans="1:8">
      <c r="A148" s="13">
        <v>25</v>
      </c>
      <c r="B148" s="23"/>
      <c r="C148" s="22" t="s">
        <v>249</v>
      </c>
      <c r="D148" s="75" t="s">
        <v>250</v>
      </c>
      <c r="E148" s="80" t="s">
        <v>15</v>
      </c>
      <c r="F148" s="81">
        <v>21</v>
      </c>
      <c r="G148" s="82"/>
      <c r="H148" s="22" t="s">
        <v>58</v>
      </c>
    </row>
    <row r="149" s="2" customFormat="true" ht="26.4" customHeight="true" spans="1:8">
      <c r="A149" s="13">
        <v>26</v>
      </c>
      <c r="B149" s="31"/>
      <c r="C149" s="75" t="s">
        <v>246</v>
      </c>
      <c r="D149" s="75" t="s">
        <v>251</v>
      </c>
      <c r="E149" s="80" t="s">
        <v>15</v>
      </c>
      <c r="F149" s="81">
        <v>34.51</v>
      </c>
      <c r="G149" s="82"/>
      <c r="H149" s="22" t="s">
        <v>58</v>
      </c>
    </row>
    <row r="150" s="6" customFormat="true" ht="28.8" customHeight="true" spans="1:8">
      <c r="A150" s="13">
        <v>27</v>
      </c>
      <c r="B150" s="21" t="s">
        <v>99</v>
      </c>
      <c r="C150" s="75" t="s">
        <v>252</v>
      </c>
      <c r="D150" s="75" t="s">
        <v>253</v>
      </c>
      <c r="E150" s="22" t="s">
        <v>15</v>
      </c>
      <c r="F150" s="22">
        <v>30</v>
      </c>
      <c r="G150" s="22">
        <v>3000</v>
      </c>
      <c r="H150" s="22"/>
    </row>
    <row r="151" s="6" customFormat="true" ht="36" customHeight="true" spans="1:8">
      <c r="A151" s="13">
        <v>28</v>
      </c>
      <c r="B151" s="23"/>
      <c r="C151" s="22" t="s">
        <v>254</v>
      </c>
      <c r="D151" s="22" t="s">
        <v>109</v>
      </c>
      <c r="E151" s="22" t="s">
        <v>15</v>
      </c>
      <c r="F151" s="22">
        <v>63</v>
      </c>
      <c r="G151" s="22">
        <v>6300</v>
      </c>
      <c r="H151" s="22"/>
    </row>
    <row r="152" s="6" customFormat="true" ht="36" customHeight="true" spans="1:8">
      <c r="A152" s="13">
        <v>29</v>
      </c>
      <c r="B152" s="23"/>
      <c r="C152" s="22" t="s">
        <v>255</v>
      </c>
      <c r="D152" s="22" t="s">
        <v>256</v>
      </c>
      <c r="E152" s="22" t="s">
        <v>15</v>
      </c>
      <c r="F152" s="22">
        <v>18</v>
      </c>
      <c r="G152" s="22"/>
      <c r="H152" s="22"/>
    </row>
    <row r="153" s="6" customFormat="true" ht="36" customHeight="true" spans="1:8">
      <c r="A153" s="13">
        <v>30</v>
      </c>
      <c r="B153" s="23"/>
      <c r="C153" s="22" t="s">
        <v>255</v>
      </c>
      <c r="D153" s="22" t="s">
        <v>257</v>
      </c>
      <c r="E153" s="22" t="s">
        <v>15</v>
      </c>
      <c r="F153" s="22">
        <v>25</v>
      </c>
      <c r="G153" s="22"/>
      <c r="H153" s="22"/>
    </row>
    <row r="154" s="6" customFormat="true" ht="36" customHeight="true" spans="1:8">
      <c r="A154" s="13">
        <v>31</v>
      </c>
      <c r="B154" s="23"/>
      <c r="C154" s="75" t="s">
        <v>258</v>
      </c>
      <c r="D154" s="75" t="s">
        <v>259</v>
      </c>
      <c r="E154" s="75" t="s">
        <v>15</v>
      </c>
      <c r="F154" s="75">
        <v>10</v>
      </c>
      <c r="G154" s="22"/>
      <c r="H154" s="22"/>
    </row>
    <row r="155" s="6" customFormat="true" ht="28.8" customHeight="true" spans="1:8">
      <c r="A155" s="13">
        <v>32</v>
      </c>
      <c r="B155" s="23"/>
      <c r="C155" s="76" t="s">
        <v>260</v>
      </c>
      <c r="D155" s="76" t="s">
        <v>261</v>
      </c>
      <c r="E155" s="22" t="s">
        <v>15</v>
      </c>
      <c r="F155" s="47">
        <v>27.5</v>
      </c>
      <c r="G155" s="22"/>
      <c r="H155" s="22" t="s">
        <v>58</v>
      </c>
    </row>
    <row r="156" customFormat="true" ht="31.05" customHeight="true" spans="1:8">
      <c r="A156" s="13">
        <v>33</v>
      </c>
      <c r="B156" s="31"/>
      <c r="C156" s="30" t="s">
        <v>262</v>
      </c>
      <c r="D156" s="30" t="s">
        <v>263</v>
      </c>
      <c r="E156" s="30" t="s">
        <v>15</v>
      </c>
      <c r="F156" s="46">
        <v>27.8</v>
      </c>
      <c r="G156" s="30"/>
      <c r="H156" s="22" t="s">
        <v>58</v>
      </c>
    </row>
    <row r="157" s="1" customFormat="true" ht="32.4" customHeight="true" spans="1:8">
      <c r="A157" s="13">
        <v>34</v>
      </c>
      <c r="B157" s="21" t="s">
        <v>135</v>
      </c>
      <c r="C157" s="30"/>
      <c r="D157" s="30" t="s">
        <v>264</v>
      </c>
      <c r="E157" s="30" t="s">
        <v>265</v>
      </c>
      <c r="F157" s="30">
        <v>60</v>
      </c>
      <c r="G157" s="30">
        <v>18000</v>
      </c>
      <c r="H157" s="13"/>
    </row>
    <row r="158" s="1" customFormat="true" ht="26.4" customHeight="true" spans="1:8">
      <c r="A158" s="13">
        <v>35</v>
      </c>
      <c r="B158" s="31"/>
      <c r="C158" s="30"/>
      <c r="D158" s="30" t="s">
        <v>266</v>
      </c>
      <c r="E158" s="30" t="s">
        <v>265</v>
      </c>
      <c r="F158" s="46">
        <v>3.78</v>
      </c>
      <c r="G158" s="30">
        <v>900</v>
      </c>
      <c r="H158" s="13"/>
    </row>
    <row r="159" s="1" customFormat="true" ht="28.8" customHeight="true" spans="1:8">
      <c r="A159" s="13">
        <v>36</v>
      </c>
      <c r="B159" s="21" t="s">
        <v>145</v>
      </c>
      <c r="C159" s="30" t="s">
        <v>267</v>
      </c>
      <c r="D159" s="30" t="s">
        <v>268</v>
      </c>
      <c r="E159" s="30" t="s">
        <v>15</v>
      </c>
      <c r="F159" s="30">
        <v>78.7</v>
      </c>
      <c r="G159" s="30">
        <v>78700</v>
      </c>
      <c r="H159" s="69"/>
    </row>
    <row r="160" s="1" customFormat="true" ht="22.8" customHeight="true" spans="1:8">
      <c r="A160" s="13">
        <v>37</v>
      </c>
      <c r="B160" s="23"/>
      <c r="C160" s="30" t="s">
        <v>269</v>
      </c>
      <c r="D160" s="30" t="s">
        <v>268</v>
      </c>
      <c r="E160" s="30" t="s">
        <v>15</v>
      </c>
      <c r="F160" s="30">
        <v>12</v>
      </c>
      <c r="G160" s="30">
        <v>12000</v>
      </c>
      <c r="H160" s="69"/>
    </row>
    <row r="161" s="1" customFormat="true" ht="26.4" customHeight="true" spans="1:8">
      <c r="A161" s="13">
        <v>38</v>
      </c>
      <c r="B161" s="23"/>
      <c r="C161" s="30" t="s">
        <v>270</v>
      </c>
      <c r="D161" s="30" t="s">
        <v>268</v>
      </c>
      <c r="E161" s="30" t="s">
        <v>15</v>
      </c>
      <c r="F161" s="30">
        <v>5</v>
      </c>
      <c r="G161" s="30">
        <v>4200</v>
      </c>
      <c r="H161" s="69"/>
    </row>
    <row r="162" s="1" customFormat="true" ht="21.6" customHeight="true" spans="1:8">
      <c r="A162" s="13">
        <v>39</v>
      </c>
      <c r="B162" s="23"/>
      <c r="C162" s="30" t="s">
        <v>271</v>
      </c>
      <c r="D162" s="30" t="s">
        <v>268</v>
      </c>
      <c r="E162" s="30" t="s">
        <v>15</v>
      </c>
      <c r="F162" s="30">
        <v>1.73</v>
      </c>
      <c r="G162" s="30">
        <v>1730</v>
      </c>
      <c r="H162" s="69"/>
    </row>
    <row r="163" s="1" customFormat="true" ht="22.8" customHeight="true" spans="1:8">
      <c r="A163" s="13">
        <v>40</v>
      </c>
      <c r="B163" s="23"/>
      <c r="C163" s="30" t="s">
        <v>272</v>
      </c>
      <c r="D163" s="30" t="s">
        <v>273</v>
      </c>
      <c r="E163" s="30" t="s">
        <v>15</v>
      </c>
      <c r="F163" s="30">
        <v>15</v>
      </c>
      <c r="G163" s="30">
        <v>0</v>
      </c>
      <c r="H163" s="69"/>
    </row>
    <row r="164" s="5" customFormat="true" ht="25.8" customHeight="true" spans="1:8">
      <c r="A164" s="40" t="s">
        <v>154</v>
      </c>
      <c r="B164" s="40"/>
      <c r="C164" s="40"/>
      <c r="D164" s="40"/>
      <c r="E164" s="40"/>
      <c r="F164" s="59">
        <f>SUM(F124:F163)</f>
        <v>1885.431</v>
      </c>
      <c r="G164" s="59">
        <f>SUM(G124:G163)</f>
        <v>295141</v>
      </c>
      <c r="H164" s="40"/>
    </row>
    <row r="165" s="1" customFormat="true" ht="29.4" customHeight="true" spans="1:8">
      <c r="A165" s="41" t="s">
        <v>274</v>
      </c>
      <c r="B165" s="42"/>
      <c r="C165" s="42"/>
      <c r="D165" s="42"/>
      <c r="E165" s="42"/>
      <c r="F165" s="42"/>
      <c r="G165" s="42"/>
      <c r="H165" s="60"/>
    </row>
    <row r="166" s="1" customFormat="true" ht="22.95" customHeight="true" spans="1:8">
      <c r="A166" s="13">
        <v>1</v>
      </c>
      <c r="B166" s="14" t="s">
        <v>12</v>
      </c>
      <c r="C166" s="15" t="s">
        <v>275</v>
      </c>
      <c r="D166" s="15" t="s">
        <v>276</v>
      </c>
      <c r="E166" s="27" t="s">
        <v>15</v>
      </c>
      <c r="F166" s="62">
        <v>15</v>
      </c>
      <c r="G166" s="26">
        <v>375</v>
      </c>
      <c r="H166" s="13"/>
    </row>
    <row r="167" s="1" customFormat="true" ht="27" customHeight="true" spans="1:8">
      <c r="A167" s="13">
        <v>2</v>
      </c>
      <c r="B167" s="16"/>
      <c r="C167" s="15" t="s">
        <v>277</v>
      </c>
      <c r="D167" s="15" t="s">
        <v>276</v>
      </c>
      <c r="E167" s="27" t="s">
        <v>15</v>
      </c>
      <c r="F167" s="62">
        <v>70</v>
      </c>
      <c r="G167" s="26">
        <v>1750</v>
      </c>
      <c r="H167" s="13"/>
    </row>
    <row r="168" s="1" customFormat="true" ht="22.95" customHeight="true" spans="1:8">
      <c r="A168" s="13">
        <v>3</v>
      </c>
      <c r="B168" s="16"/>
      <c r="C168" s="15" t="s">
        <v>278</v>
      </c>
      <c r="D168" s="15" t="s">
        <v>279</v>
      </c>
      <c r="E168" s="27" t="s">
        <v>15</v>
      </c>
      <c r="F168" s="62">
        <v>211</v>
      </c>
      <c r="G168" s="26">
        <v>5275</v>
      </c>
      <c r="H168" s="13"/>
    </row>
    <row r="169" s="1" customFormat="true" ht="22.95" customHeight="true" spans="1:8">
      <c r="A169" s="13">
        <v>4</v>
      </c>
      <c r="B169" s="16"/>
      <c r="C169" s="15" t="s">
        <v>280</v>
      </c>
      <c r="D169" s="15" t="s">
        <v>281</v>
      </c>
      <c r="E169" s="27" t="s">
        <v>15</v>
      </c>
      <c r="F169" s="62">
        <v>51</v>
      </c>
      <c r="G169" s="26">
        <v>1275</v>
      </c>
      <c r="H169" s="13"/>
    </row>
    <row r="170" s="1" customFormat="true" ht="22.95" customHeight="true" spans="1:8">
      <c r="A170" s="13">
        <v>5</v>
      </c>
      <c r="B170" s="16"/>
      <c r="C170" s="15" t="s">
        <v>282</v>
      </c>
      <c r="D170" s="15" t="s">
        <v>283</v>
      </c>
      <c r="E170" s="27" t="s">
        <v>15</v>
      </c>
      <c r="F170" s="62">
        <v>79</v>
      </c>
      <c r="G170" s="26">
        <v>1975</v>
      </c>
      <c r="H170" s="13"/>
    </row>
    <row r="171" s="1" customFormat="true" ht="27" customHeight="true" spans="1:8">
      <c r="A171" s="13">
        <v>6</v>
      </c>
      <c r="B171" s="16"/>
      <c r="C171" s="15" t="s">
        <v>284</v>
      </c>
      <c r="D171" s="15" t="s">
        <v>285</v>
      </c>
      <c r="E171" s="27" t="s">
        <v>15</v>
      </c>
      <c r="F171" s="62">
        <v>1627</v>
      </c>
      <c r="G171" s="26">
        <v>40675</v>
      </c>
      <c r="H171" s="13"/>
    </row>
    <row r="172" s="1" customFormat="true" ht="21.6" customHeight="true" spans="1:8">
      <c r="A172" s="13">
        <v>7</v>
      </c>
      <c r="B172" s="16"/>
      <c r="C172" s="15" t="s">
        <v>277</v>
      </c>
      <c r="D172" s="15" t="s">
        <v>286</v>
      </c>
      <c r="E172" s="27" t="s">
        <v>15</v>
      </c>
      <c r="F172" s="62">
        <v>56</v>
      </c>
      <c r="G172" s="26">
        <v>1400</v>
      </c>
      <c r="H172" s="13"/>
    </row>
    <row r="173" s="1" customFormat="true" ht="21.6" customHeight="true" spans="1:8">
      <c r="A173" s="13">
        <v>8</v>
      </c>
      <c r="B173" s="16"/>
      <c r="C173" s="15" t="s">
        <v>277</v>
      </c>
      <c r="D173" s="15" t="s">
        <v>287</v>
      </c>
      <c r="E173" s="27" t="s">
        <v>15</v>
      </c>
      <c r="F173" s="62">
        <v>25</v>
      </c>
      <c r="G173" s="26">
        <v>625</v>
      </c>
      <c r="H173" s="13"/>
    </row>
    <row r="174" s="1" customFormat="true" ht="21.6" customHeight="true" spans="1:8">
      <c r="A174" s="13">
        <v>9</v>
      </c>
      <c r="B174" s="16"/>
      <c r="C174" s="15" t="s">
        <v>277</v>
      </c>
      <c r="D174" s="15" t="s">
        <v>288</v>
      </c>
      <c r="E174" s="27" t="s">
        <v>15</v>
      </c>
      <c r="F174" s="62">
        <v>53</v>
      </c>
      <c r="G174" s="26">
        <v>1325</v>
      </c>
      <c r="H174" s="13"/>
    </row>
    <row r="175" s="1" customFormat="true" ht="27" customHeight="true" spans="1:8">
      <c r="A175" s="13">
        <v>10</v>
      </c>
      <c r="B175" s="16"/>
      <c r="C175" s="15" t="s">
        <v>277</v>
      </c>
      <c r="D175" s="15" t="s">
        <v>289</v>
      </c>
      <c r="E175" s="27" t="s">
        <v>15</v>
      </c>
      <c r="F175" s="62">
        <v>158</v>
      </c>
      <c r="G175" s="26">
        <v>3950</v>
      </c>
      <c r="H175" s="13"/>
    </row>
    <row r="176" s="1" customFormat="true" ht="27.6" customHeight="true" spans="1:8">
      <c r="A176" s="13">
        <v>11</v>
      </c>
      <c r="B176" s="16"/>
      <c r="C176" s="15" t="s">
        <v>284</v>
      </c>
      <c r="D176" s="15" t="s">
        <v>290</v>
      </c>
      <c r="E176" s="27" t="s">
        <v>15</v>
      </c>
      <c r="F176" s="62">
        <v>90</v>
      </c>
      <c r="G176" s="26">
        <v>2250</v>
      </c>
      <c r="H176" s="13"/>
    </row>
    <row r="177" s="1" customFormat="true" ht="27.6" customHeight="true" spans="1:8">
      <c r="A177" s="13">
        <v>12</v>
      </c>
      <c r="B177" s="16"/>
      <c r="C177" s="15" t="s">
        <v>291</v>
      </c>
      <c r="D177" s="15" t="s">
        <v>292</v>
      </c>
      <c r="E177" s="27" t="s">
        <v>15</v>
      </c>
      <c r="F177" s="62">
        <v>73</v>
      </c>
      <c r="G177" s="26">
        <v>1825</v>
      </c>
      <c r="H177" s="13"/>
    </row>
    <row r="178" s="1" customFormat="true" ht="27.6" customHeight="true" spans="1:8">
      <c r="A178" s="13">
        <v>13</v>
      </c>
      <c r="B178" s="16"/>
      <c r="C178" s="15" t="s">
        <v>293</v>
      </c>
      <c r="D178" s="15" t="s">
        <v>294</v>
      </c>
      <c r="E178" s="27" t="s">
        <v>15</v>
      </c>
      <c r="F178" s="62">
        <v>41</v>
      </c>
      <c r="G178" s="26">
        <v>1025</v>
      </c>
      <c r="H178" s="13"/>
    </row>
    <row r="179" s="1" customFormat="true" ht="22.95" customHeight="true" spans="1:8">
      <c r="A179" s="13">
        <v>14</v>
      </c>
      <c r="B179" s="16"/>
      <c r="C179" s="15" t="s">
        <v>295</v>
      </c>
      <c r="D179" s="15" t="s">
        <v>296</v>
      </c>
      <c r="E179" s="27" t="s">
        <v>15</v>
      </c>
      <c r="F179" s="62">
        <v>152</v>
      </c>
      <c r="G179" s="26">
        <v>3800</v>
      </c>
      <c r="H179" s="13"/>
    </row>
    <row r="180" s="1" customFormat="true" ht="28.8" customHeight="true" spans="1:8">
      <c r="A180" s="13">
        <v>15</v>
      </c>
      <c r="B180" s="16"/>
      <c r="C180" s="15" t="s">
        <v>297</v>
      </c>
      <c r="D180" s="15" t="s">
        <v>298</v>
      </c>
      <c r="E180" s="27" t="s">
        <v>15</v>
      </c>
      <c r="F180" s="62">
        <v>108</v>
      </c>
      <c r="G180" s="26">
        <v>2700</v>
      </c>
      <c r="H180" s="13"/>
    </row>
    <row r="181" s="1" customFormat="true" ht="22.95" customHeight="true" spans="1:8">
      <c r="A181" s="13">
        <v>16</v>
      </c>
      <c r="B181" s="16"/>
      <c r="C181" s="15" t="s">
        <v>299</v>
      </c>
      <c r="D181" s="15" t="s">
        <v>300</v>
      </c>
      <c r="E181" s="27" t="s">
        <v>15</v>
      </c>
      <c r="F181" s="62">
        <v>67</v>
      </c>
      <c r="G181" s="26">
        <v>1675</v>
      </c>
      <c r="H181" s="13"/>
    </row>
    <row r="182" s="1" customFormat="true" ht="22.95" customHeight="true" spans="1:8">
      <c r="A182" s="13">
        <v>17</v>
      </c>
      <c r="B182" s="16"/>
      <c r="C182" s="15" t="s">
        <v>284</v>
      </c>
      <c r="D182" s="15" t="s">
        <v>301</v>
      </c>
      <c r="E182" s="27" t="s">
        <v>15</v>
      </c>
      <c r="F182" s="62">
        <v>78</v>
      </c>
      <c r="G182" s="26">
        <v>1950</v>
      </c>
      <c r="H182" s="13"/>
    </row>
    <row r="183" s="1" customFormat="true" ht="27.6" customHeight="true" spans="1:8">
      <c r="A183" s="13">
        <v>18</v>
      </c>
      <c r="B183" s="16"/>
      <c r="C183" s="15" t="s">
        <v>302</v>
      </c>
      <c r="D183" s="15" t="s">
        <v>303</v>
      </c>
      <c r="E183" s="27" t="s">
        <v>15</v>
      </c>
      <c r="F183" s="62">
        <v>300</v>
      </c>
      <c r="G183" s="26">
        <v>7500</v>
      </c>
      <c r="H183" s="13"/>
    </row>
    <row r="184" s="1" customFormat="true" ht="30.6" customHeight="true" spans="1:8">
      <c r="A184" s="13">
        <v>19</v>
      </c>
      <c r="B184" s="16"/>
      <c r="C184" s="15" t="s">
        <v>304</v>
      </c>
      <c r="D184" s="15" t="s">
        <v>305</v>
      </c>
      <c r="E184" s="27" t="s">
        <v>15</v>
      </c>
      <c r="F184" s="62">
        <v>470</v>
      </c>
      <c r="G184" s="26">
        <v>11750</v>
      </c>
      <c r="H184" s="13"/>
    </row>
    <row r="185" s="1" customFormat="true" ht="38.4" customHeight="true" spans="1:8">
      <c r="A185" s="13">
        <v>20</v>
      </c>
      <c r="B185" s="16"/>
      <c r="C185" s="15" t="s">
        <v>306</v>
      </c>
      <c r="D185" s="15" t="s">
        <v>307</v>
      </c>
      <c r="E185" s="27" t="s">
        <v>15</v>
      </c>
      <c r="F185" s="62">
        <v>409</v>
      </c>
      <c r="G185" s="26">
        <v>10225</v>
      </c>
      <c r="H185" s="13"/>
    </row>
    <row r="186" s="1" customFormat="true" ht="28.8" customHeight="true" spans="1:8">
      <c r="A186" s="13">
        <v>21</v>
      </c>
      <c r="B186" s="16"/>
      <c r="C186" s="15" t="s">
        <v>308</v>
      </c>
      <c r="D186" s="15" t="s">
        <v>309</v>
      </c>
      <c r="E186" s="27" t="s">
        <v>15</v>
      </c>
      <c r="F186" s="62">
        <v>340</v>
      </c>
      <c r="G186" s="26">
        <v>8500</v>
      </c>
      <c r="H186" s="13"/>
    </row>
    <row r="187" s="1" customFormat="true" ht="28.8" customHeight="true" spans="1:8">
      <c r="A187" s="13">
        <v>22</v>
      </c>
      <c r="B187" s="20"/>
      <c r="C187" s="15" t="s">
        <v>310</v>
      </c>
      <c r="D187" s="15" t="s">
        <v>309</v>
      </c>
      <c r="E187" s="27" t="s">
        <v>15</v>
      </c>
      <c r="F187" s="62">
        <v>30</v>
      </c>
      <c r="G187" s="26">
        <v>750</v>
      </c>
      <c r="H187" s="13"/>
    </row>
    <row r="188" s="2" customFormat="true" ht="35.4" customHeight="true" spans="1:8">
      <c r="A188" s="13">
        <v>23</v>
      </c>
      <c r="B188" s="77" t="s">
        <v>99</v>
      </c>
      <c r="C188" s="22" t="s">
        <v>311</v>
      </c>
      <c r="D188" s="22" t="s">
        <v>312</v>
      </c>
      <c r="E188" s="80" t="s">
        <v>15</v>
      </c>
      <c r="F188" s="81">
        <v>84</v>
      </c>
      <c r="G188" s="80"/>
      <c r="H188" s="80"/>
    </row>
    <row r="189" customFormat="true" ht="30.6" customHeight="true" spans="1:8">
      <c r="A189" s="13">
        <v>24</v>
      </c>
      <c r="B189" s="13" t="s">
        <v>122</v>
      </c>
      <c r="C189" s="13" t="s">
        <v>313</v>
      </c>
      <c r="D189" s="13" t="s">
        <v>314</v>
      </c>
      <c r="E189" s="13" t="s">
        <v>15</v>
      </c>
      <c r="F189" s="83">
        <v>51.31</v>
      </c>
      <c r="G189" s="83">
        <v>1539.3</v>
      </c>
      <c r="H189" s="13" t="s">
        <v>315</v>
      </c>
    </row>
    <row r="190" customFormat="true" ht="30.6" customHeight="true" spans="1:8">
      <c r="A190" s="13">
        <v>25</v>
      </c>
      <c r="B190" s="13"/>
      <c r="C190" s="13" t="s">
        <v>316</v>
      </c>
      <c r="D190" s="13" t="s">
        <v>317</v>
      </c>
      <c r="E190" s="13" t="s">
        <v>15</v>
      </c>
      <c r="F190" s="83">
        <v>11.25</v>
      </c>
      <c r="G190" s="83">
        <v>337.5</v>
      </c>
      <c r="H190" s="13" t="s">
        <v>318</v>
      </c>
    </row>
    <row r="191" customFormat="true" ht="29.4" customHeight="true" spans="1:8">
      <c r="A191" s="13">
        <v>26</v>
      </c>
      <c r="B191" s="13"/>
      <c r="C191" s="13" t="s">
        <v>319</v>
      </c>
      <c r="D191" s="13" t="s">
        <v>320</v>
      </c>
      <c r="E191" s="13" t="s">
        <v>15</v>
      </c>
      <c r="F191" s="83">
        <v>64.14</v>
      </c>
      <c r="G191" s="46">
        <v>1924.2</v>
      </c>
      <c r="H191" s="13" t="s">
        <v>315</v>
      </c>
    </row>
    <row r="192" customFormat="true" ht="30.6" customHeight="true" spans="1:8">
      <c r="A192" s="13">
        <v>27</v>
      </c>
      <c r="B192" s="13"/>
      <c r="C192" s="13" t="s">
        <v>321</v>
      </c>
      <c r="D192" s="13" t="s">
        <v>322</v>
      </c>
      <c r="E192" s="13" t="s">
        <v>15</v>
      </c>
      <c r="F192" s="84">
        <v>68.3</v>
      </c>
      <c r="G192" s="30">
        <v>2049</v>
      </c>
      <c r="H192" s="13" t="s">
        <v>323</v>
      </c>
    </row>
    <row r="193" customFormat="true" ht="35.4" customHeight="true" spans="1:8">
      <c r="A193" s="13">
        <v>28</v>
      </c>
      <c r="B193" s="13"/>
      <c r="C193" s="13" t="s">
        <v>324</v>
      </c>
      <c r="D193" s="13" t="s">
        <v>325</v>
      </c>
      <c r="E193" s="13" t="s">
        <v>15</v>
      </c>
      <c r="F193" s="88">
        <v>21.3</v>
      </c>
      <c r="G193" s="30">
        <v>639</v>
      </c>
      <c r="H193" s="13" t="s">
        <v>318</v>
      </c>
    </row>
    <row r="194" customFormat="true" ht="30" customHeight="true" spans="1:8">
      <c r="A194" s="13">
        <v>29</v>
      </c>
      <c r="B194" s="13"/>
      <c r="C194" s="13" t="s">
        <v>326</v>
      </c>
      <c r="D194" s="13" t="s">
        <v>327</v>
      </c>
      <c r="E194" s="13" t="s">
        <v>15</v>
      </c>
      <c r="F194" s="88">
        <v>17.87</v>
      </c>
      <c r="G194" s="46">
        <v>536.1</v>
      </c>
      <c r="H194" s="13" t="s">
        <v>323</v>
      </c>
    </row>
    <row r="195" customFormat="true" ht="22.2" customHeight="true" spans="1:8">
      <c r="A195" s="13">
        <v>30</v>
      </c>
      <c r="B195" s="13"/>
      <c r="C195" s="13" t="s">
        <v>328</v>
      </c>
      <c r="D195" s="13" t="s">
        <v>329</v>
      </c>
      <c r="E195" s="13" t="s">
        <v>15</v>
      </c>
      <c r="F195" s="89">
        <v>40</v>
      </c>
      <c r="G195" s="30">
        <v>1200</v>
      </c>
      <c r="H195" s="13"/>
    </row>
    <row r="196" customFormat="true" ht="22.2" customHeight="true" spans="1:8">
      <c r="A196" s="13">
        <v>31</v>
      </c>
      <c r="B196" s="13"/>
      <c r="C196" s="13" t="s">
        <v>330</v>
      </c>
      <c r="D196" s="13" t="s">
        <v>331</v>
      </c>
      <c r="E196" s="13" t="s">
        <v>15</v>
      </c>
      <c r="F196" s="89">
        <v>180</v>
      </c>
      <c r="G196" s="30">
        <v>5400</v>
      </c>
      <c r="H196" s="13"/>
    </row>
    <row r="197" customFormat="true" ht="22.2" customHeight="true" spans="1:8">
      <c r="A197" s="13">
        <v>32</v>
      </c>
      <c r="B197" s="13"/>
      <c r="C197" s="13" t="s">
        <v>332</v>
      </c>
      <c r="D197" s="13" t="s">
        <v>333</v>
      </c>
      <c r="E197" s="13" t="s">
        <v>15</v>
      </c>
      <c r="F197" s="89">
        <v>140</v>
      </c>
      <c r="G197" s="30">
        <v>4200</v>
      </c>
      <c r="H197" s="13"/>
    </row>
    <row r="198" customFormat="true" ht="22.2" customHeight="true" spans="1:8">
      <c r="A198" s="13">
        <v>33</v>
      </c>
      <c r="B198" s="13"/>
      <c r="C198" s="13" t="s">
        <v>334</v>
      </c>
      <c r="D198" s="13" t="s">
        <v>335</v>
      </c>
      <c r="E198" s="13" t="s">
        <v>15</v>
      </c>
      <c r="F198" s="89">
        <v>210</v>
      </c>
      <c r="G198" s="30">
        <v>6300</v>
      </c>
      <c r="H198" s="13"/>
    </row>
    <row r="199" customFormat="true" ht="23.4" customHeight="true" spans="1:8">
      <c r="A199" s="13">
        <v>34</v>
      </c>
      <c r="B199" s="13"/>
      <c r="C199" s="13" t="s">
        <v>336</v>
      </c>
      <c r="D199" s="13" t="s">
        <v>325</v>
      </c>
      <c r="E199" s="13" t="s">
        <v>15</v>
      </c>
      <c r="F199" s="89">
        <v>13</v>
      </c>
      <c r="G199" s="30">
        <v>390</v>
      </c>
      <c r="H199" s="13"/>
    </row>
    <row r="200" customFormat="true" ht="20.4" customHeight="true" spans="1:8">
      <c r="A200" s="13">
        <v>35</v>
      </c>
      <c r="B200" s="14" t="s">
        <v>135</v>
      </c>
      <c r="C200" s="13"/>
      <c r="D200" s="13" t="s">
        <v>337</v>
      </c>
      <c r="E200" s="13" t="s">
        <v>15</v>
      </c>
      <c r="F200" s="13">
        <v>60</v>
      </c>
      <c r="G200" s="13">
        <v>1800</v>
      </c>
      <c r="H200" s="13"/>
    </row>
    <row r="201" customFormat="true" ht="20.4" customHeight="true" spans="1:8">
      <c r="A201" s="13">
        <v>36</v>
      </c>
      <c r="B201" s="16"/>
      <c r="C201" s="13"/>
      <c r="D201" s="13" t="s">
        <v>338</v>
      </c>
      <c r="E201" s="13" t="s">
        <v>15</v>
      </c>
      <c r="F201" s="13">
        <v>110</v>
      </c>
      <c r="G201" s="13">
        <v>3850</v>
      </c>
      <c r="H201" s="13"/>
    </row>
    <row r="202" customFormat="true" ht="20.4" customHeight="true" spans="1:8">
      <c r="A202" s="13">
        <v>37</v>
      </c>
      <c r="B202" s="16"/>
      <c r="C202" s="13"/>
      <c r="D202" s="13" t="s">
        <v>337</v>
      </c>
      <c r="E202" s="13" t="s">
        <v>15</v>
      </c>
      <c r="F202" s="13">
        <v>89</v>
      </c>
      <c r="G202" s="13">
        <v>3115</v>
      </c>
      <c r="H202" s="13"/>
    </row>
    <row r="203" customFormat="true" ht="20.4" customHeight="true" spans="1:8">
      <c r="A203" s="13">
        <v>38</v>
      </c>
      <c r="B203" s="16"/>
      <c r="C203" s="13"/>
      <c r="D203" s="13" t="s">
        <v>339</v>
      </c>
      <c r="E203" s="13" t="s">
        <v>15</v>
      </c>
      <c r="F203" s="13">
        <v>468</v>
      </c>
      <c r="G203" s="13">
        <v>14040</v>
      </c>
      <c r="H203" s="13"/>
    </row>
    <row r="204" s="1" customFormat="true" ht="20.4" customHeight="true" spans="1:8">
      <c r="A204" s="13">
        <v>39</v>
      </c>
      <c r="B204" s="16"/>
      <c r="C204" s="30"/>
      <c r="D204" s="13" t="s">
        <v>340</v>
      </c>
      <c r="E204" s="13" t="s">
        <v>15</v>
      </c>
      <c r="F204" s="13">
        <v>273</v>
      </c>
      <c r="G204" s="13">
        <v>8190</v>
      </c>
      <c r="H204" s="13"/>
    </row>
    <row r="205" s="1" customFormat="true" ht="20.4" customHeight="true" spans="1:8">
      <c r="A205" s="13">
        <v>40</v>
      </c>
      <c r="B205" s="16"/>
      <c r="C205" s="30"/>
      <c r="D205" s="13" t="s">
        <v>341</v>
      </c>
      <c r="E205" s="13" t="s">
        <v>15</v>
      </c>
      <c r="F205" s="13">
        <v>496</v>
      </c>
      <c r="G205" s="13">
        <v>14880</v>
      </c>
      <c r="H205" s="13"/>
    </row>
    <row r="206" s="1" customFormat="true" ht="20.4" customHeight="true" spans="1:8">
      <c r="A206" s="13">
        <v>41</v>
      </c>
      <c r="B206" s="16"/>
      <c r="C206" s="30"/>
      <c r="D206" s="13" t="s">
        <v>342</v>
      </c>
      <c r="E206" s="13" t="s">
        <v>15</v>
      </c>
      <c r="F206" s="13">
        <v>572</v>
      </c>
      <c r="G206" s="13">
        <v>17160</v>
      </c>
      <c r="H206" s="13"/>
    </row>
    <row r="207" s="1" customFormat="true" ht="20.4" customHeight="true" spans="1:8">
      <c r="A207" s="13">
        <v>42</v>
      </c>
      <c r="B207" s="16"/>
      <c r="C207" s="30"/>
      <c r="D207" s="13" t="s">
        <v>343</v>
      </c>
      <c r="E207" s="13" t="s">
        <v>15</v>
      </c>
      <c r="F207" s="13">
        <v>355</v>
      </c>
      <c r="G207" s="13">
        <v>10650</v>
      </c>
      <c r="H207" s="13"/>
    </row>
    <row r="208" s="1" customFormat="true" ht="19.2" customHeight="true" spans="1:8">
      <c r="A208" s="13">
        <v>43</v>
      </c>
      <c r="B208" s="20"/>
      <c r="C208" s="30"/>
      <c r="D208" s="13" t="s">
        <v>344</v>
      </c>
      <c r="E208" s="13" t="s">
        <v>15</v>
      </c>
      <c r="F208" s="13">
        <v>469</v>
      </c>
      <c r="G208" s="13">
        <v>14070</v>
      </c>
      <c r="H208" s="13"/>
    </row>
    <row r="209" s="1" customFormat="true" ht="24.6" customHeight="true" spans="1:8">
      <c r="A209" s="13">
        <v>44</v>
      </c>
      <c r="B209" s="14" t="s">
        <v>145</v>
      </c>
      <c r="C209" s="13" t="s">
        <v>345</v>
      </c>
      <c r="D209" s="13" t="s">
        <v>346</v>
      </c>
      <c r="E209" s="13" t="s">
        <v>15</v>
      </c>
      <c r="F209" s="84">
        <v>166.367</v>
      </c>
      <c r="G209" s="84">
        <v>4991</v>
      </c>
      <c r="H209" s="13"/>
    </row>
    <row r="210" s="5" customFormat="true" ht="24" customHeight="true" spans="1:8">
      <c r="A210" s="40" t="s">
        <v>154</v>
      </c>
      <c r="B210" s="40"/>
      <c r="C210" s="40"/>
      <c r="D210" s="40"/>
      <c r="E210" s="40"/>
      <c r="F210" s="59">
        <f>SUM(F166:F209)</f>
        <v>8462.537</v>
      </c>
      <c r="G210" s="71">
        <f>SUM(G166:G209)</f>
        <v>229836.1</v>
      </c>
      <c r="H210" s="40"/>
    </row>
    <row r="211" s="1" customFormat="true" ht="24.6" customHeight="true" spans="1:8">
      <c r="A211" s="41" t="s">
        <v>347</v>
      </c>
      <c r="B211" s="42"/>
      <c r="C211" s="42"/>
      <c r="D211" s="42"/>
      <c r="E211" s="42"/>
      <c r="F211" s="42"/>
      <c r="G211" s="42"/>
      <c r="H211" s="60"/>
    </row>
    <row r="212" s="1" customFormat="true" ht="25.8" customHeight="true" spans="1:8">
      <c r="A212" s="13">
        <v>1</v>
      </c>
      <c r="B212" s="14" t="s">
        <v>12</v>
      </c>
      <c r="C212" s="80" t="s">
        <v>348</v>
      </c>
      <c r="D212" s="80" t="s">
        <v>349</v>
      </c>
      <c r="E212" s="27" t="s">
        <v>15</v>
      </c>
      <c r="F212" s="81">
        <v>60</v>
      </c>
      <c r="G212" s="26">
        <v>1500</v>
      </c>
      <c r="H212" s="13"/>
    </row>
    <row r="213" s="1" customFormat="true" ht="24.6" customHeight="true" spans="1:8">
      <c r="A213" s="13">
        <v>2</v>
      </c>
      <c r="B213" s="16"/>
      <c r="C213" s="80" t="s">
        <v>350</v>
      </c>
      <c r="D213" s="80" t="s">
        <v>351</v>
      </c>
      <c r="E213" s="27" t="s">
        <v>15</v>
      </c>
      <c r="F213" s="90">
        <v>12</v>
      </c>
      <c r="G213" s="26">
        <v>300</v>
      </c>
      <c r="H213" s="13"/>
    </row>
    <row r="214" s="1" customFormat="true" ht="24.6" customHeight="true" spans="1:8">
      <c r="A214" s="13">
        <v>3</v>
      </c>
      <c r="B214" s="16"/>
      <c r="C214" s="80" t="s">
        <v>352</v>
      </c>
      <c r="D214" s="80" t="s">
        <v>353</v>
      </c>
      <c r="E214" s="27" t="s">
        <v>15</v>
      </c>
      <c r="F214" s="90">
        <v>3</v>
      </c>
      <c r="G214" s="26">
        <v>75</v>
      </c>
      <c r="H214" s="13"/>
    </row>
    <row r="215" s="1" customFormat="true" ht="22.8" customHeight="true" spans="1:8">
      <c r="A215" s="13">
        <v>4</v>
      </c>
      <c r="B215" s="16"/>
      <c r="C215" s="22" t="s">
        <v>354</v>
      </c>
      <c r="D215" s="80" t="s">
        <v>355</v>
      </c>
      <c r="E215" s="27" t="s">
        <v>15</v>
      </c>
      <c r="F215" s="90">
        <v>6</v>
      </c>
      <c r="G215" s="26">
        <v>150</v>
      </c>
      <c r="H215" s="13"/>
    </row>
    <row r="216" s="1" customFormat="true" ht="22.8" customHeight="true" spans="1:8">
      <c r="A216" s="13">
        <v>5</v>
      </c>
      <c r="B216" s="16"/>
      <c r="C216" s="22" t="s">
        <v>356</v>
      </c>
      <c r="D216" s="80" t="s">
        <v>357</v>
      </c>
      <c r="E216" s="27" t="s">
        <v>15</v>
      </c>
      <c r="F216" s="90">
        <v>14</v>
      </c>
      <c r="G216" s="26">
        <v>350</v>
      </c>
      <c r="H216" s="13"/>
    </row>
    <row r="217" s="1" customFormat="true" ht="22.8" customHeight="true" spans="1:8">
      <c r="A217" s="13">
        <v>6</v>
      </c>
      <c r="B217" s="16"/>
      <c r="C217" s="22" t="s">
        <v>358</v>
      </c>
      <c r="D217" s="80" t="s">
        <v>359</v>
      </c>
      <c r="E217" s="27" t="s">
        <v>15</v>
      </c>
      <c r="F217" s="90">
        <v>34</v>
      </c>
      <c r="G217" s="26">
        <v>850</v>
      </c>
      <c r="H217" s="13"/>
    </row>
    <row r="218" s="1" customFormat="true" ht="22.8" customHeight="true" spans="1:8">
      <c r="A218" s="13">
        <v>7</v>
      </c>
      <c r="B218" s="16"/>
      <c r="C218" s="22" t="s">
        <v>360</v>
      </c>
      <c r="D218" s="80" t="s">
        <v>361</v>
      </c>
      <c r="E218" s="27" t="s">
        <v>15</v>
      </c>
      <c r="F218" s="90">
        <v>18</v>
      </c>
      <c r="G218" s="26">
        <v>450</v>
      </c>
      <c r="H218" s="13"/>
    </row>
    <row r="219" s="1" customFormat="true" ht="22.8" customHeight="true" spans="1:8">
      <c r="A219" s="13">
        <v>8</v>
      </c>
      <c r="B219" s="16"/>
      <c r="C219" s="22" t="s">
        <v>362</v>
      </c>
      <c r="D219" s="80" t="s">
        <v>363</v>
      </c>
      <c r="E219" s="27" t="s">
        <v>15</v>
      </c>
      <c r="F219" s="90">
        <v>7</v>
      </c>
      <c r="G219" s="26">
        <v>175</v>
      </c>
      <c r="H219" s="13"/>
    </row>
    <row r="220" s="1" customFormat="true" ht="25.8" customHeight="true" spans="1:8">
      <c r="A220" s="13">
        <v>9</v>
      </c>
      <c r="B220" s="16"/>
      <c r="C220" s="22" t="s">
        <v>364</v>
      </c>
      <c r="D220" s="80" t="s">
        <v>365</v>
      </c>
      <c r="E220" s="27" t="s">
        <v>15</v>
      </c>
      <c r="F220" s="90">
        <v>6</v>
      </c>
      <c r="G220" s="26">
        <v>150</v>
      </c>
      <c r="H220" s="13"/>
    </row>
    <row r="221" s="1" customFormat="true" ht="22.2" customHeight="true" spans="1:8">
      <c r="A221" s="13">
        <v>10</v>
      </c>
      <c r="B221" s="16"/>
      <c r="C221" s="22" t="s">
        <v>366</v>
      </c>
      <c r="D221" s="80" t="s">
        <v>367</v>
      </c>
      <c r="E221" s="27" t="s">
        <v>15</v>
      </c>
      <c r="F221" s="90">
        <v>9</v>
      </c>
      <c r="G221" s="26">
        <v>225</v>
      </c>
      <c r="H221" s="13"/>
    </row>
    <row r="222" s="1" customFormat="true" ht="22.2" customHeight="true" spans="1:8">
      <c r="A222" s="13">
        <v>11</v>
      </c>
      <c r="B222" s="16"/>
      <c r="C222" s="22" t="s">
        <v>368</v>
      </c>
      <c r="D222" s="80" t="s">
        <v>369</v>
      </c>
      <c r="E222" s="27" t="s">
        <v>15</v>
      </c>
      <c r="F222" s="90">
        <v>28</v>
      </c>
      <c r="G222" s="26">
        <v>700</v>
      </c>
      <c r="H222" s="13"/>
    </row>
    <row r="223" s="1" customFormat="true" ht="25.8" customHeight="true" spans="1:8">
      <c r="A223" s="13">
        <v>12</v>
      </c>
      <c r="B223" s="16"/>
      <c r="C223" s="22" t="s">
        <v>370</v>
      </c>
      <c r="D223" s="80" t="s">
        <v>371</v>
      </c>
      <c r="E223" s="27" t="s">
        <v>15</v>
      </c>
      <c r="F223" s="90">
        <v>9</v>
      </c>
      <c r="G223" s="26">
        <v>225</v>
      </c>
      <c r="H223" s="13"/>
    </row>
    <row r="224" s="1" customFormat="true" ht="21.6" customHeight="true" spans="1:8">
      <c r="A224" s="13">
        <v>13</v>
      </c>
      <c r="B224" s="16"/>
      <c r="C224" s="22" t="s">
        <v>372</v>
      </c>
      <c r="D224" s="80" t="s">
        <v>373</v>
      </c>
      <c r="E224" s="27" t="s">
        <v>15</v>
      </c>
      <c r="F224" s="90">
        <v>57</v>
      </c>
      <c r="G224" s="26">
        <v>1425</v>
      </c>
      <c r="H224" s="13"/>
    </row>
    <row r="225" s="1" customFormat="true" ht="25.8" customHeight="true" spans="1:8">
      <c r="A225" s="13">
        <v>14</v>
      </c>
      <c r="B225" s="16"/>
      <c r="C225" s="22" t="s">
        <v>374</v>
      </c>
      <c r="D225" s="80" t="s">
        <v>375</v>
      </c>
      <c r="E225" s="27" t="s">
        <v>15</v>
      </c>
      <c r="F225" s="90">
        <v>28</v>
      </c>
      <c r="G225" s="26">
        <v>700</v>
      </c>
      <c r="H225" s="13"/>
    </row>
    <row r="226" s="1" customFormat="true" ht="21.6" customHeight="true" spans="1:8">
      <c r="A226" s="13">
        <v>15</v>
      </c>
      <c r="B226" s="16"/>
      <c r="C226" s="22" t="s">
        <v>362</v>
      </c>
      <c r="D226" s="80" t="s">
        <v>376</v>
      </c>
      <c r="E226" s="27" t="s">
        <v>15</v>
      </c>
      <c r="F226" s="90">
        <v>11</v>
      </c>
      <c r="G226" s="26">
        <v>275</v>
      </c>
      <c r="H226" s="13"/>
    </row>
    <row r="227" s="1" customFormat="true" ht="21.6" customHeight="true" spans="1:8">
      <c r="A227" s="13">
        <v>16</v>
      </c>
      <c r="B227" s="16"/>
      <c r="C227" s="22" t="s">
        <v>362</v>
      </c>
      <c r="D227" s="80" t="s">
        <v>377</v>
      </c>
      <c r="E227" s="27" t="s">
        <v>15</v>
      </c>
      <c r="F227" s="90">
        <v>8</v>
      </c>
      <c r="G227" s="26">
        <v>200</v>
      </c>
      <c r="H227" s="13"/>
    </row>
    <row r="228" s="1" customFormat="true" ht="21.6" customHeight="true" spans="1:8">
      <c r="A228" s="13">
        <v>17</v>
      </c>
      <c r="B228" s="16"/>
      <c r="C228" s="22" t="s">
        <v>362</v>
      </c>
      <c r="D228" s="80" t="s">
        <v>378</v>
      </c>
      <c r="E228" s="27" t="s">
        <v>15</v>
      </c>
      <c r="F228" s="90">
        <v>12</v>
      </c>
      <c r="G228" s="26">
        <v>300</v>
      </c>
      <c r="H228" s="13"/>
    </row>
    <row r="229" s="1" customFormat="true" ht="27" customHeight="true" spans="1:8">
      <c r="A229" s="13">
        <v>18</v>
      </c>
      <c r="B229" s="16"/>
      <c r="C229" s="22" t="s">
        <v>379</v>
      </c>
      <c r="D229" s="80" t="s">
        <v>380</v>
      </c>
      <c r="E229" s="27" t="s">
        <v>15</v>
      </c>
      <c r="F229" s="90">
        <v>7</v>
      </c>
      <c r="G229" s="26">
        <v>175</v>
      </c>
      <c r="H229" s="13"/>
    </row>
    <row r="230" s="1" customFormat="true" ht="21" customHeight="true" spans="1:8">
      <c r="A230" s="13">
        <v>19</v>
      </c>
      <c r="B230" s="16"/>
      <c r="C230" s="22" t="s">
        <v>381</v>
      </c>
      <c r="D230" s="80" t="s">
        <v>382</v>
      </c>
      <c r="E230" s="27" t="s">
        <v>15</v>
      </c>
      <c r="F230" s="90">
        <v>33</v>
      </c>
      <c r="G230" s="26">
        <v>825</v>
      </c>
      <c r="H230" s="13"/>
    </row>
    <row r="231" s="1" customFormat="true" ht="21" customHeight="true" spans="1:8">
      <c r="A231" s="13">
        <v>20</v>
      </c>
      <c r="B231" s="16"/>
      <c r="C231" s="22" t="s">
        <v>383</v>
      </c>
      <c r="D231" s="80" t="s">
        <v>384</v>
      </c>
      <c r="E231" s="27" t="s">
        <v>15</v>
      </c>
      <c r="F231" s="90">
        <v>75</v>
      </c>
      <c r="G231" s="26">
        <v>1875</v>
      </c>
      <c r="H231" s="13"/>
    </row>
    <row r="232" s="1" customFormat="true" ht="21" customHeight="true" spans="1:8">
      <c r="A232" s="13">
        <v>21</v>
      </c>
      <c r="B232" s="16"/>
      <c r="C232" s="22" t="s">
        <v>385</v>
      </c>
      <c r="D232" s="80" t="s">
        <v>386</v>
      </c>
      <c r="E232" s="27" t="s">
        <v>15</v>
      </c>
      <c r="F232" s="90">
        <v>67</v>
      </c>
      <c r="G232" s="26">
        <v>1675</v>
      </c>
      <c r="H232" s="13"/>
    </row>
    <row r="233" s="1" customFormat="true" ht="21" customHeight="true" spans="1:8">
      <c r="A233" s="13">
        <v>22</v>
      </c>
      <c r="B233" s="16"/>
      <c r="C233" s="22" t="s">
        <v>358</v>
      </c>
      <c r="D233" s="80" t="s">
        <v>387</v>
      </c>
      <c r="E233" s="27" t="s">
        <v>15</v>
      </c>
      <c r="F233" s="90">
        <v>28</v>
      </c>
      <c r="G233" s="26">
        <v>700</v>
      </c>
      <c r="H233" s="13"/>
    </row>
    <row r="234" s="1" customFormat="true" ht="21" customHeight="true" spans="1:8">
      <c r="A234" s="13">
        <v>23</v>
      </c>
      <c r="B234" s="16"/>
      <c r="C234" s="22" t="s">
        <v>388</v>
      </c>
      <c r="D234" s="80" t="s">
        <v>387</v>
      </c>
      <c r="E234" s="27" t="s">
        <v>15</v>
      </c>
      <c r="F234" s="90">
        <v>28</v>
      </c>
      <c r="G234" s="26">
        <v>700</v>
      </c>
      <c r="H234" s="13"/>
    </row>
    <row r="235" s="1" customFormat="true" ht="28.2" customHeight="true" spans="1:8">
      <c r="A235" s="13">
        <v>24</v>
      </c>
      <c r="B235" s="16"/>
      <c r="C235" s="22" t="s">
        <v>389</v>
      </c>
      <c r="D235" s="80" t="s">
        <v>390</v>
      </c>
      <c r="E235" s="27" t="s">
        <v>15</v>
      </c>
      <c r="F235" s="90">
        <v>1234</v>
      </c>
      <c r="G235" s="26">
        <v>30850</v>
      </c>
      <c r="H235" s="13"/>
    </row>
    <row r="236" s="2" customFormat="true" ht="21" customHeight="true" spans="1:8">
      <c r="A236" s="80">
        <v>25</v>
      </c>
      <c r="B236" s="16"/>
      <c r="C236" s="85" t="s">
        <v>391</v>
      </c>
      <c r="D236" s="86" t="s">
        <v>369</v>
      </c>
      <c r="E236" s="86">
        <v>58</v>
      </c>
      <c r="F236" s="86">
        <v>58</v>
      </c>
      <c r="G236" s="90">
        <v>1450</v>
      </c>
      <c r="H236" s="80"/>
    </row>
    <row r="237" s="2" customFormat="true" ht="21" customHeight="true" spans="1:8">
      <c r="A237" s="80">
        <v>26</v>
      </c>
      <c r="B237" s="20"/>
      <c r="C237" s="85" t="s">
        <v>392</v>
      </c>
      <c r="D237" s="86" t="s">
        <v>393</v>
      </c>
      <c r="E237" s="86">
        <v>18</v>
      </c>
      <c r="F237" s="86">
        <v>18</v>
      </c>
      <c r="G237" s="90">
        <v>450</v>
      </c>
      <c r="H237" s="80"/>
    </row>
    <row r="238" customFormat="true" ht="27.6" customHeight="true" spans="1:8">
      <c r="A238" s="80">
        <v>27</v>
      </c>
      <c r="B238" s="14" t="s">
        <v>99</v>
      </c>
      <c r="C238" s="30" t="s">
        <v>394</v>
      </c>
      <c r="D238" s="30" t="s">
        <v>395</v>
      </c>
      <c r="E238" s="30" t="s">
        <v>164</v>
      </c>
      <c r="F238" s="30">
        <v>433</v>
      </c>
      <c r="G238" s="30">
        <v>65400</v>
      </c>
      <c r="H238" s="50"/>
    </row>
    <row r="239" customFormat="true" ht="26.4" customHeight="true" spans="1:8">
      <c r="A239" s="80">
        <v>28</v>
      </c>
      <c r="B239" s="20"/>
      <c r="C239" s="30" t="s">
        <v>396</v>
      </c>
      <c r="D239" s="30" t="s">
        <v>397</v>
      </c>
      <c r="E239" s="30" t="s">
        <v>164</v>
      </c>
      <c r="F239" s="30">
        <v>83</v>
      </c>
      <c r="G239" s="30">
        <v>3320</v>
      </c>
      <c r="H239" s="50"/>
    </row>
    <row r="240" s="1" customFormat="true" ht="27.6" customHeight="true" spans="1:8">
      <c r="A240" s="80">
        <v>29</v>
      </c>
      <c r="B240" s="14" t="s">
        <v>145</v>
      </c>
      <c r="C240" s="30" t="s">
        <v>398</v>
      </c>
      <c r="D240" s="30" t="s">
        <v>398</v>
      </c>
      <c r="E240" s="30" t="s">
        <v>164</v>
      </c>
      <c r="F240" s="30">
        <v>20</v>
      </c>
      <c r="G240" s="30">
        <f>F240*27</f>
        <v>540</v>
      </c>
      <c r="H240" s="13"/>
    </row>
    <row r="241" s="1" customFormat="true" ht="22.05" customHeight="true" spans="1:8">
      <c r="A241" s="80">
        <v>30</v>
      </c>
      <c r="B241" s="16"/>
      <c r="C241" s="87" t="s">
        <v>399</v>
      </c>
      <c r="D241" s="87" t="s">
        <v>400</v>
      </c>
      <c r="E241" s="87" t="s">
        <v>164</v>
      </c>
      <c r="F241" s="17">
        <v>64</v>
      </c>
      <c r="G241" s="18">
        <f>F241*50</f>
        <v>3200</v>
      </c>
      <c r="H241" s="13"/>
    </row>
    <row r="242" s="1" customFormat="true" ht="22.05" customHeight="true" spans="1:8">
      <c r="A242" s="80">
        <v>31</v>
      </c>
      <c r="B242" s="20"/>
      <c r="C242" s="30" t="s">
        <v>401</v>
      </c>
      <c r="D242" s="30" t="s">
        <v>147</v>
      </c>
      <c r="E242" s="30" t="s">
        <v>164</v>
      </c>
      <c r="F242" s="46">
        <v>93.2</v>
      </c>
      <c r="G242" s="30">
        <v>5871</v>
      </c>
      <c r="H242" s="13"/>
    </row>
    <row r="243" s="1" customFormat="true" ht="22.05" customHeight="true" spans="1:8">
      <c r="A243" s="80">
        <v>32</v>
      </c>
      <c r="B243" s="14" t="s">
        <v>135</v>
      </c>
      <c r="C243" s="30"/>
      <c r="D243" s="30" t="s">
        <v>402</v>
      </c>
      <c r="E243" s="30" t="s">
        <v>164</v>
      </c>
      <c r="F243" s="30">
        <v>218</v>
      </c>
      <c r="G243" s="30"/>
      <c r="H243" s="91"/>
    </row>
    <row r="244" s="1" customFormat="true" ht="22.05" customHeight="true" spans="1:8">
      <c r="A244" s="80">
        <v>33</v>
      </c>
      <c r="B244" s="20"/>
      <c r="C244" s="30"/>
      <c r="D244" s="30" t="s">
        <v>403</v>
      </c>
      <c r="E244" s="30" t="s">
        <v>164</v>
      </c>
      <c r="F244" s="30">
        <v>449</v>
      </c>
      <c r="G244" s="30"/>
      <c r="H244" s="92"/>
    </row>
    <row r="245" s="5" customFormat="true" ht="19.05" customHeight="true" spans="1:8">
      <c r="A245" s="40" t="s">
        <v>154</v>
      </c>
      <c r="B245" s="40"/>
      <c r="C245" s="40"/>
      <c r="D245" s="40"/>
      <c r="E245" s="40"/>
      <c r="F245" s="59">
        <f>SUM(F212:F244)</f>
        <v>3230.2</v>
      </c>
      <c r="G245" s="59">
        <f>SUM(G212:G244)</f>
        <v>125081</v>
      </c>
      <c r="H245" s="40"/>
    </row>
    <row r="246" s="1" customFormat="true" ht="24" customHeight="true" spans="1:8">
      <c r="A246" s="41" t="s">
        <v>404</v>
      </c>
      <c r="B246" s="42"/>
      <c r="C246" s="42"/>
      <c r="D246" s="42"/>
      <c r="E246" s="42"/>
      <c r="F246" s="42"/>
      <c r="G246" s="42"/>
      <c r="H246" s="60"/>
    </row>
    <row r="247" s="1" customFormat="true" ht="20.4" customHeight="true" spans="1:8">
      <c r="A247" s="13">
        <v>1</v>
      </c>
      <c r="B247" s="13" t="s">
        <v>12</v>
      </c>
      <c r="C247" s="22" t="s">
        <v>405</v>
      </c>
      <c r="D247" s="22" t="s">
        <v>406</v>
      </c>
      <c r="E247" s="27" t="s">
        <v>164</v>
      </c>
      <c r="F247" s="81">
        <v>9.5</v>
      </c>
      <c r="G247" s="93">
        <v>237.5</v>
      </c>
      <c r="H247" s="12"/>
    </row>
    <row r="248" s="1" customFormat="true" ht="20.4" customHeight="true" spans="1:8">
      <c r="A248" s="13">
        <v>2</v>
      </c>
      <c r="B248" s="13"/>
      <c r="C248" s="22" t="s">
        <v>405</v>
      </c>
      <c r="D248" s="22" t="s">
        <v>407</v>
      </c>
      <c r="E248" s="27" t="s">
        <v>164</v>
      </c>
      <c r="F248" s="81">
        <v>10.5</v>
      </c>
      <c r="G248" s="25">
        <v>262.5</v>
      </c>
      <c r="H248" s="12"/>
    </row>
    <row r="249" s="1" customFormat="true" ht="20.4" customHeight="true" spans="1:8">
      <c r="A249" s="13">
        <v>3</v>
      </c>
      <c r="B249" s="13"/>
      <c r="C249" s="22" t="s">
        <v>405</v>
      </c>
      <c r="D249" s="22" t="s">
        <v>408</v>
      </c>
      <c r="E249" s="27" t="s">
        <v>164</v>
      </c>
      <c r="F249" s="81">
        <v>13.5</v>
      </c>
      <c r="G249" s="25">
        <v>337.5</v>
      </c>
      <c r="H249" s="12"/>
    </row>
    <row r="250" s="1" customFormat="true" ht="20.4" customHeight="true" spans="1:8">
      <c r="A250" s="13">
        <v>4</v>
      </c>
      <c r="B250" s="13"/>
      <c r="C250" s="22" t="s">
        <v>405</v>
      </c>
      <c r="D250" s="22" t="s">
        <v>409</v>
      </c>
      <c r="E250" s="27" t="s">
        <v>164</v>
      </c>
      <c r="F250" s="81">
        <v>7.4</v>
      </c>
      <c r="G250" s="25">
        <v>185</v>
      </c>
      <c r="H250" s="12"/>
    </row>
    <row r="251" s="1" customFormat="true" ht="20.4" customHeight="true" spans="1:8">
      <c r="A251" s="13">
        <v>5</v>
      </c>
      <c r="B251" s="13"/>
      <c r="C251" s="22" t="s">
        <v>405</v>
      </c>
      <c r="D251" s="22" t="s">
        <v>410</v>
      </c>
      <c r="E251" s="27" t="s">
        <v>164</v>
      </c>
      <c r="F251" s="81">
        <v>21</v>
      </c>
      <c r="G251" s="25">
        <v>525</v>
      </c>
      <c r="H251" s="12"/>
    </row>
    <row r="252" s="1" customFormat="true" ht="24" customHeight="true" spans="1:8">
      <c r="A252" s="13">
        <v>6</v>
      </c>
      <c r="B252" s="13"/>
      <c r="C252" s="22" t="s">
        <v>405</v>
      </c>
      <c r="D252" s="22" t="s">
        <v>411</v>
      </c>
      <c r="E252" s="27" t="s">
        <v>164</v>
      </c>
      <c r="F252" s="81">
        <v>9</v>
      </c>
      <c r="G252" s="25">
        <v>225</v>
      </c>
      <c r="H252" s="12"/>
    </row>
    <row r="253" s="1" customFormat="true" ht="25.05" customHeight="true" spans="1:8">
      <c r="A253" s="13">
        <v>7</v>
      </c>
      <c r="B253" s="13"/>
      <c r="C253" s="22" t="s">
        <v>412</v>
      </c>
      <c r="D253" s="22" t="s">
        <v>413</v>
      </c>
      <c r="E253" s="27" t="s">
        <v>164</v>
      </c>
      <c r="F253" s="81">
        <v>18</v>
      </c>
      <c r="G253" s="25">
        <v>450</v>
      </c>
      <c r="H253" s="13"/>
    </row>
    <row r="254" s="1" customFormat="true" ht="36" customHeight="true" spans="1:8">
      <c r="A254" s="13">
        <v>8</v>
      </c>
      <c r="B254" s="13"/>
      <c r="C254" s="22" t="s">
        <v>414</v>
      </c>
      <c r="D254" s="22" t="s">
        <v>415</v>
      </c>
      <c r="E254" s="27" t="s">
        <v>164</v>
      </c>
      <c r="F254" s="81">
        <v>452</v>
      </c>
      <c r="G254" s="25">
        <v>11300</v>
      </c>
      <c r="H254" s="13"/>
    </row>
    <row r="255" s="1" customFormat="true" ht="24" customHeight="true" spans="1:8">
      <c r="A255" s="13">
        <v>9</v>
      </c>
      <c r="B255" s="22" t="s">
        <v>135</v>
      </c>
      <c r="C255" s="22"/>
      <c r="D255" s="22" t="s">
        <v>416</v>
      </c>
      <c r="E255" s="22" t="s">
        <v>164</v>
      </c>
      <c r="F255" s="22">
        <v>9</v>
      </c>
      <c r="G255" s="25"/>
      <c r="H255" s="13"/>
    </row>
    <row r="256" s="5" customFormat="true" ht="24" customHeight="true" spans="1:8">
      <c r="A256" s="40" t="s">
        <v>154</v>
      </c>
      <c r="B256" s="40"/>
      <c r="C256" s="40"/>
      <c r="D256" s="40"/>
      <c r="E256" s="40"/>
      <c r="F256" s="71">
        <f>SUM(F247:F255)</f>
        <v>549.9</v>
      </c>
      <c r="G256" s="71">
        <f>SUM(G247:G255)</f>
        <v>13522.5</v>
      </c>
      <c r="H256" s="40"/>
    </row>
    <row r="257" s="1" customFormat="true" ht="17.4" customHeight="true" spans="1:8">
      <c r="A257" s="41" t="s">
        <v>417</v>
      </c>
      <c r="B257" s="42"/>
      <c r="C257" s="42"/>
      <c r="D257" s="42"/>
      <c r="E257" s="42"/>
      <c r="F257" s="42"/>
      <c r="G257" s="42"/>
      <c r="H257" s="60"/>
    </row>
    <row r="258" s="1" customFormat="true" ht="21.6" customHeight="true" spans="1:8">
      <c r="A258" s="43">
        <v>1</v>
      </c>
      <c r="B258" s="14" t="s">
        <v>12</v>
      </c>
      <c r="C258" s="35" t="s">
        <v>418</v>
      </c>
      <c r="D258" s="30" t="s">
        <v>419</v>
      </c>
      <c r="E258" s="89" t="s">
        <v>164</v>
      </c>
      <c r="F258" s="78">
        <v>274</v>
      </c>
      <c r="G258" s="78">
        <v>8220</v>
      </c>
      <c r="H258" s="89"/>
    </row>
    <row r="259" s="1" customFormat="true" ht="18" customHeight="true" spans="1:8">
      <c r="A259" s="43">
        <v>2</v>
      </c>
      <c r="B259" s="16"/>
      <c r="C259" s="35" t="s">
        <v>418</v>
      </c>
      <c r="D259" s="30" t="s">
        <v>420</v>
      </c>
      <c r="E259" s="89" t="s">
        <v>164</v>
      </c>
      <c r="F259" s="78">
        <v>90</v>
      </c>
      <c r="G259" s="78">
        <v>2700</v>
      </c>
      <c r="H259" s="89"/>
    </row>
    <row r="260" s="1" customFormat="true" ht="18" customHeight="true" spans="1:8">
      <c r="A260" s="43">
        <v>3</v>
      </c>
      <c r="B260" s="16"/>
      <c r="C260" s="35" t="s">
        <v>421</v>
      </c>
      <c r="D260" s="35" t="s">
        <v>422</v>
      </c>
      <c r="E260" s="35" t="s">
        <v>164</v>
      </c>
      <c r="F260" s="35">
        <v>44</v>
      </c>
      <c r="G260" s="35">
        <v>22000</v>
      </c>
      <c r="H260" s="89"/>
    </row>
    <row r="261" s="1" customFormat="true" ht="18" customHeight="true" spans="1:8">
      <c r="A261" s="43">
        <v>4</v>
      </c>
      <c r="B261" s="20"/>
      <c r="C261" s="35" t="s">
        <v>421</v>
      </c>
      <c r="D261" s="35" t="s">
        <v>422</v>
      </c>
      <c r="E261" s="35" t="s">
        <v>15</v>
      </c>
      <c r="F261" s="35">
        <v>18</v>
      </c>
      <c r="G261" s="35">
        <v>9000</v>
      </c>
      <c r="H261" s="89"/>
    </row>
    <row r="262" s="2" customFormat="true" ht="21.6" customHeight="true" spans="1:8">
      <c r="A262" s="43">
        <v>5</v>
      </c>
      <c r="B262" s="94" t="s">
        <v>145</v>
      </c>
      <c r="C262" s="78" t="s">
        <v>423</v>
      </c>
      <c r="D262" s="78" t="s">
        <v>147</v>
      </c>
      <c r="E262" s="78" t="s">
        <v>164</v>
      </c>
      <c r="F262" s="78">
        <v>31.75</v>
      </c>
      <c r="G262" s="78">
        <f>F262*63</f>
        <v>2000.25</v>
      </c>
      <c r="H262" s="80"/>
    </row>
    <row r="263" s="2" customFormat="true" ht="21.6" customHeight="true" spans="1:8">
      <c r="A263" s="43">
        <v>6</v>
      </c>
      <c r="B263" s="95"/>
      <c r="C263" s="78" t="s">
        <v>424</v>
      </c>
      <c r="D263" s="78" t="s">
        <v>425</v>
      </c>
      <c r="E263" s="78" t="s">
        <v>164</v>
      </c>
      <c r="F263" s="78">
        <v>20</v>
      </c>
      <c r="G263" s="78">
        <f>F263*63</f>
        <v>1260</v>
      </c>
      <c r="H263" s="80"/>
    </row>
    <row r="264" s="2" customFormat="true" ht="21.6" customHeight="true" spans="1:8">
      <c r="A264" s="43">
        <v>7</v>
      </c>
      <c r="B264" s="95"/>
      <c r="C264" s="78" t="s">
        <v>426</v>
      </c>
      <c r="D264" s="78" t="s">
        <v>400</v>
      </c>
      <c r="E264" s="78" t="s">
        <v>164</v>
      </c>
      <c r="F264" s="78">
        <v>71</v>
      </c>
      <c r="G264" s="78">
        <f>F264*50</f>
        <v>3550</v>
      </c>
      <c r="H264" s="80"/>
    </row>
    <row r="265" s="2" customFormat="true" ht="21.6" customHeight="true" spans="1:8">
      <c r="A265" s="43">
        <v>8</v>
      </c>
      <c r="B265" s="96"/>
      <c r="C265" s="78" t="s">
        <v>427</v>
      </c>
      <c r="D265" s="78" t="s">
        <v>400</v>
      </c>
      <c r="E265" s="78" t="s">
        <v>164</v>
      </c>
      <c r="F265" s="78">
        <v>29</v>
      </c>
      <c r="G265" s="78">
        <f>F265*50</f>
        <v>1450</v>
      </c>
      <c r="H265" s="80"/>
    </row>
    <row r="266" s="5" customFormat="true" ht="22.05" customHeight="true" spans="1:8">
      <c r="A266" s="40" t="s">
        <v>154</v>
      </c>
      <c r="B266" s="97"/>
      <c r="C266" s="97"/>
      <c r="D266" s="97"/>
      <c r="E266" s="97"/>
      <c r="F266" s="98">
        <f>SUM(F258:F265)</f>
        <v>577.75</v>
      </c>
      <c r="G266" s="98">
        <f>SUM(G258:G265)</f>
        <v>50180.25</v>
      </c>
      <c r="H266" s="97"/>
    </row>
    <row r="267" s="5" customFormat="true" ht="24" customHeight="true" spans="1:8">
      <c r="A267" s="40" t="s">
        <v>428</v>
      </c>
      <c r="B267" s="97">
        <f>A92+A121+A163+A209+A244+A255+A265</f>
        <v>248</v>
      </c>
      <c r="C267" s="97"/>
      <c r="D267" s="97"/>
      <c r="E267" s="97"/>
      <c r="F267" s="98">
        <f>F93+F122+F164+F210+F245+F256+F266</f>
        <v>24053.179</v>
      </c>
      <c r="G267" s="99">
        <f>G266+G256+G245+G210+G164+G122+G93</f>
        <v>1403187.7479</v>
      </c>
      <c r="H267" s="97"/>
    </row>
  </sheetData>
  <mergeCells count="34">
    <mergeCell ref="A1:H1"/>
    <mergeCell ref="A2:H2"/>
    <mergeCell ref="A3:D3"/>
    <mergeCell ref="A5:H5"/>
    <mergeCell ref="A94:H94"/>
    <mergeCell ref="A123:H123"/>
    <mergeCell ref="A165:H165"/>
    <mergeCell ref="A211:H211"/>
    <mergeCell ref="A246:H246"/>
    <mergeCell ref="A257:H257"/>
    <mergeCell ref="B6:B57"/>
    <mergeCell ref="B58:B68"/>
    <mergeCell ref="B69:B74"/>
    <mergeCell ref="B75:B86"/>
    <mergeCell ref="B87:B92"/>
    <mergeCell ref="B95:B110"/>
    <mergeCell ref="B111:B114"/>
    <mergeCell ref="B115:B117"/>
    <mergeCell ref="B119:B121"/>
    <mergeCell ref="B124:B149"/>
    <mergeCell ref="B150:B156"/>
    <mergeCell ref="B157:B158"/>
    <mergeCell ref="B159:B163"/>
    <mergeCell ref="B166:B187"/>
    <mergeCell ref="B189:B199"/>
    <mergeCell ref="B200:B208"/>
    <mergeCell ref="B212:B237"/>
    <mergeCell ref="B238:B239"/>
    <mergeCell ref="B240:B242"/>
    <mergeCell ref="B243:B244"/>
    <mergeCell ref="B247:B254"/>
    <mergeCell ref="B258:B261"/>
    <mergeCell ref="B262:B265"/>
    <mergeCell ref="G125:G130"/>
  </mergeCells>
  <printOptions horizontalCentered="true"/>
  <pageMargins left="0.196850393700787" right="0.196850393700787" top="0.354330708661417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inspur</cp:lastModifiedBy>
  <dcterms:created xsi:type="dcterms:W3CDTF">2015-06-06T02:19:00Z</dcterms:created>
  <cp:lastPrinted>2025-02-19T10:57:00Z</cp:lastPrinted>
  <dcterms:modified xsi:type="dcterms:W3CDTF">2025-03-28T11:02:23Z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0E1CDAC7DDFF4F9EBCA0FB31D4066434</vt:lpwstr>
  </property>
  <property fmtid="{D5CDD505-2E9C-101B-9397-08002B2CF9AE}" pid="3" name="KSOProductBuildVer">
    <vt:lpwstr>2052-11.8.2.10337</vt:lpwstr>
  </property>
</Properties>
</file>